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<sst xmlns="http://schemas.openxmlformats.org/spreadsheetml/2006/main" uniqueCount="62">
  <si>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</si>
  <si>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</si>
  <si>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</si>
  <si>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</si>
  <si>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</si>
  <si>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</si>
  <si>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</si>
  <si>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</si>
  <si>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</si>
  <si>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</si>
  <si>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</si>
  <si>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</si>
  <si>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</si>
  <si>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</si>
  <si>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</si>
  <si>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</si>
  <si>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</si>
  <si>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</si>
  <si>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</si>
  <si>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</si>
  <si>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</si>
  <si>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</si>
  <si>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</si>
  <si>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</si>
  <si>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</si>
  <si>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</si>
  <si>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</si>
  <si>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</si>
  <si>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</si>
  <si>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</si>
  <si>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</si>
  <si>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</si>
  <si>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</si>
  <si>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</si>
  <si>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</si>
  <si>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</si>
  <si>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</si>
  <si>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</si>
  <si>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</si>
  <si>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</si>
  <si>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</si>
  <si>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TOA(#65d1c4)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</si>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</sst>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38410624</v>
      </c>
    </row>
    <row r="5" spans="1:3">
      <c r="A5" s="2">
        <v>2.1</v>
      </c>
      <c r="B5" s="2" t="s">
        <v>6</v>
      </c>
      <c r="C5" s="26">
        <f>'Vật tư hoàn thiện'!I12</f>
        <v>13810000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5</v>
      </c>
      <c r="C8" s="26">
        <f>'Vật tư hoàn thiện'!I27</f>
        <v/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38410624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>
        <f>'Vật tư hoàn thiện'!I12</f>
        <v>13810000</v>
      </c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302000</v>
      </c>
      <c r="G5" s="14">
        <v>30</v>
      </c>
      <c r="H5" s="14">
        <f>G5*F5</f>
        <v>9060000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153000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26</v>
      </c>
      <c r="D7" s="13" t="s">
        <v>28</v>
      </c>
      <c r="E7" s="11" t="s">
        <v>25</v>
      </c>
      <c r="F7" s="14">
        <v>190000</v>
      </c>
      <c r="G7" s="14">
        <v>25</v>
      </c>
      <c r="H7" s="14">
        <f>G7*F7</f>
        <v>4750000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29</v>
      </c>
      <c r="E8" s="11" t="s">
        <v>25</v>
      </c>
      <c r="F8" s="14">
        <v>412000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32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33</v>
      </c>
      <c r="D10" s="13" t="s">
        <v>34</v>
      </c>
      <c r="E10" s="11" t="s">
        <v>25</v>
      </c>
      <c r="F10" s="14">
        <v>1627000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35</v>
      </c>
      <c r="D11" s="13" t="s">
        <v>36</v>
      </c>
      <c r="E11" s="11" t="s">
        <v>25</v>
      </c>
      <c r="F11" s="14">
        <v>762000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37</v>
      </c>
      <c r="D12" s="13" t="s">
        <v>38</v>
      </c>
      <c r="E12" s="11" t="s">
        <v>25</v>
      </c>
      <c r="F12" s="14">
        <v>160000</v>
      </c>
      <c r="G12" s="14">
        <v>0</v>
      </c>
      <c r="H12" s="14">
        <f>G12*F12</f>
        <v>0</v>
      </c>
      <c r="I12" s="12">
        <f>SUM(H5:H12)</f>
        <v>13810000</v>
      </c>
    </row>
    <row r="13" spans="1:9" customHeight="1" ht="40">
      <c r="A13" s="9" t="s">
        <v>39</v>
      </c>
      <c r="B13" s="9"/>
      <c r="C13" s="9"/>
      <c r="D13" s="9"/>
      <c r="E13" s="9"/>
      <c r="F13" s="10">
        <f>'Vật tư hoàn thiện'!I21</f>
        <v>11890624</v>
      </c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43</v>
      </c>
      <c r="D15" s="13" t="s">
        <v>44</v>
      </c>
      <c r="E15" s="11" t="s">
        <v>42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40</v>
      </c>
      <c r="D16" s="13" t="s">
        <v>45</v>
      </c>
      <c r="E16" s="11" t="s">
        <v>46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43</v>
      </c>
      <c r="D17" s="13" t="s">
        <v>47</v>
      </c>
      <c r="E17" s="11" t="s">
        <v>42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42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40</v>
      </c>
      <c r="D19" s="13" t="s">
        <v>50</v>
      </c>
      <c r="E19" s="11" t="s">
        <v>42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43</v>
      </c>
      <c r="D20" s="13" t="s">
        <v>51</v>
      </c>
      <c r="E20" s="11" t="s">
        <v>42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52</v>
      </c>
      <c r="E21" s="11" t="s">
        <v>46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53</v>
      </c>
      <c r="B22" s="9"/>
      <c r="C22" s="9"/>
      <c r="D22" s="9"/>
      <c r="E22" s="9"/>
      <c r="F22" s="10">
        <f>'Vật tư hoàn thiện'!I25</f>
        <v>12710000</v>
      </c>
      <c r="G22" s="10"/>
      <c r="H22" s="10"/>
    </row>
    <row r="23" spans="1:9" customHeight="1" ht="100">
      <c r="A23" s="11">
        <v>17</v>
      </c>
      <c r="B23" s="11"/>
      <c r="C23" s="13" t="s">
        <v>54</v>
      </c>
      <c r="D23" s="13" t="s">
        <v>55</v>
      </c>
      <c r="E23" s="11" t="s">
        <v>56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54</v>
      </c>
      <c r="D24" s="13" t="s">
        <v>57</v>
      </c>
      <c r="E24" s="11" t="s">
        <v>56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54</v>
      </c>
      <c r="D25" s="13" t="s">
        <v>58</v>
      </c>
      <c r="E25" s="11" t="s">
        <v>59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60</v>
      </c>
      <c r="B26" s="9"/>
      <c r="C26" s="9"/>
      <c r="D26" s="9"/>
      <c r="E26" s="9"/>
      <c r="F26" s="10">
        <f>'Vật tư hoàn thiện'!I26</f>
        <v/>
      </c>
      <c r="G26" s="10"/>
      <c r="H26" s="10"/>
      <c r="I26">
        <f>H26</f>
        <v/>
      </c>
    </row>
    <row r="27" spans="1:9" customHeight="1" ht="40">
      <c r="A27" s="9" t="s">
        <v>61</v>
      </c>
      <c r="B27" s="9"/>
      <c r="C27" s="9"/>
      <c r="D27" s="9"/>
      <c r="E27" s="9"/>
      <c r="F27" s="10">
        <f>'Vật tư hoàn thiện'!I27</f>
        <v/>
      </c>
      <c r="G27" s="10"/>
      <c r="H27" s="10"/>
      <c r="I27">
        <f>H27</f>
        <v/>
      </c>
    </row>
    <row r="28" spans="1:9">
      <c r="A28" s="15" t="s">
        <v>11</v>
      </c>
      <c r="H28" s="16">
        <f>SUM(H5:H27)</f>
        <v>38410624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2:E22"/>
    <mergeCell ref="F22:H22"/>
    <mergeCell ref="A26:E26"/>
    <mergeCell ref="F26:H26"/>
    <mergeCell ref="A27:E27"/>
    <mergeCell ref="F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2022-10-21T18:21:50+07:00</dcterms:created>
  <dcterms:modified xsi:type="dcterms:W3CDTF">2022-10-21T18:21:50+07:00</dcterms:modified>
  <dc:title>Untitled Spreadsheet</dc:title>
  <dc:description/>
  <dc:subject/>
  <cp:keywords/>
  <cp:category/>
</cp:coreProperties>
</file>