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<sst xmlns="http://schemas.openxmlformats.org/spreadsheetml/2006/main" uniqueCount="82">
  <si>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</si>
  <si>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VÕ THỊ THANH NGUYÊN
Số điện thoại: 0817010170
Ngày xuất báo giá: 17/08/2025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</si>
  <si>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</si>
  <si>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</si>
  <si>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</si>
  <si>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</si>
  <si>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</si>
  <si>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</si>
  <si>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</si>
  <si>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</si>
  <si>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</si>
  <si>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</si>
  <si>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</si>
  <si>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</si>
  <si>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</si>
  <si>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</si>
  <si>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</si>
  <si>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</si>
  <si>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</si>
  <si>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</si>
  <si>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</si>
  <si>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</si>
  <si>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</si>
  <si>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</si>
  <si>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</si>
  <si>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</si>
  <si>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</si>
  <si>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</si>
  <si>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</si>
  <si>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</si>
  <si>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</si>
  <si>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</si>
  <si>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</si>
  <si>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</si>
  <si>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</si>
  <si>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</si>
  <si>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</si>
  <si>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Nippon</t>
  </si>
  <si>
    <t>Ngói màu đỏ da nhám hoa văn sần sóng nhỏ Nippon NP01</t>
  </si>
  <si>
    <t>G08000349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</si>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</sst>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23f3027b0973fcb8209121ce3da1f79.jpg"/><Relationship Id="rId3" Type="http://schemas.openxmlformats.org/officeDocument/2006/relationships/image" Target="../media/aedab65cc2fb7715121382038defb59f.png"/><Relationship Id="rId4" Type="http://schemas.openxmlformats.org/officeDocument/2006/relationships/image" Target="../media/4cb4d9a530b9c5bd294816ec9d699e82.jpg"/><Relationship Id="rId5" Type="http://schemas.openxmlformats.org/officeDocument/2006/relationships/image" Target="../media/a396f4e91d7807a223c4d999e19c2509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4e6a9747e0e7659cd7fb4e9d465d1555.jpg"/><Relationship Id="rId9" Type="http://schemas.openxmlformats.org/officeDocument/2006/relationships/image" Target="../media/d888ae990efe722376b58fb8bb8d344b.jpg"/><Relationship Id="rId10" Type="http://schemas.openxmlformats.org/officeDocument/2006/relationships/image" Target="../media/43198df1c75e17983922765c8f041f7c.jpg"/><Relationship Id="rId11" Type="http://schemas.openxmlformats.org/officeDocument/2006/relationships/image" Target="../media/bf927a4757c93348bd7fac516a2a4050.jpg"/><Relationship Id="rId12" Type="http://schemas.openxmlformats.org/officeDocument/2006/relationships/image" Target="../media/6c37c847a738ad5c0af0220a538dba0c.pn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17/08/2025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189212944.8</v>
      </c>
    </row>
    <row r="6" spans="1:5">
      <c r="A6" s="2">
        <v>2.1</v>
      </c>
      <c r="B6" s="2" t="s">
        <v>8</v>
      </c>
      <c r="C6" s="34">
        <f>'Vật tư hoàn thiện'!J11</f>
        <v>29532664.8</v>
      </c>
    </row>
    <row r="7" spans="1:5">
      <c r="A7" s="2">
        <v>2.2</v>
      </c>
      <c r="B7" s="2" t="s">
        <v>9</v>
      </c>
      <c r="C7" s="34">
        <f>'Vật tư hoàn thiện'!J13</f>
        <v>13754000</v>
      </c>
    </row>
    <row r="8" spans="1:5">
      <c r="A8" s="2">
        <v>2.3</v>
      </c>
      <c r="B8" s="2" t="s">
        <v>10</v>
      </c>
      <c r="C8" s="34">
        <f>'Vật tư hoàn thiện'!J17</f>
        <v>18269280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219600000</v>
      </c>
    </row>
    <row r="13" spans="1:5">
      <c r="A13" s="13">
        <v>3.1</v>
      </c>
      <c r="B13" s="14" t="s">
        <v>13</v>
      </c>
      <c r="C13" s="16">
        <f>ROUND(E13, 4)*D13</f>
        <v>219600000</v>
      </c>
      <c r="D13" s="13">
        <v>1800000.0</v>
      </c>
      <c r="E13" s="13">
        <v>122.0</v>
      </c>
    </row>
    <row r="14" spans="1:5">
      <c r="A14" s="18" t="s">
        <v>14</v>
      </c>
      <c r="C14" s="19">
        <f>SUM(C4:C5)+C12</f>
        <v>861440684.8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17/08/2025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17/08/2025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29532664.8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30132</v>
      </c>
      <c r="H5" s="15">
        <v>15</v>
      </c>
      <c r="I5" s="16">
        <f>ROUND(H5, 3)*G5</f>
        <v>451980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20844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199800</v>
      </c>
      <c r="H7" s="15">
        <v>50.4</v>
      </c>
      <c r="I7" s="16">
        <f>ROUND(H7, 3)*G7</f>
        <v>10069920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151200</v>
      </c>
      <c r="H8" s="15">
        <v>10.08</v>
      </c>
      <c r="I8" s="16">
        <f>ROUND(H8, 3)*G8</f>
        <v>1524096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151200</v>
      </c>
      <c r="H9" s="15">
        <v>51.84</v>
      </c>
      <c r="I9" s="16">
        <f>ROUND(H9, 3)*G9</f>
        <v>7838208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151200</v>
      </c>
      <c r="H10" s="15">
        <v>36.0</v>
      </c>
      <c r="I10" s="16">
        <f>ROUND(H10, 3)*G10</f>
        <v>5443200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224640</v>
      </c>
      <c r="H11" s="15">
        <v>18.72</v>
      </c>
      <c r="I11" s="16">
        <f>ROUND(H11, 3)*G11</f>
        <v>4205260.8</v>
      </c>
      <c r="J11" s="13">
        <f>SUM(I5:J11)</f>
        <v>29532664.8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thiện'!J13</f>
        <v>13754000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598000</v>
      </c>
      <c r="H13" s="15">
        <v>23.0</v>
      </c>
      <c r="I13" s="16">
        <f>ROUND(H13, 3)*G13</f>
        <v>13754000</v>
      </c>
      <c r="J13" s="13">
        <f>I13</f>
        <v>13754000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thiện'!J17</f>
        <v>18269280</v>
      </c>
      <c r="H14" s="12"/>
      <c r="I14" s="12"/>
    </row>
    <row r="15" spans="1:10" customHeight="1" ht="100">
      <c r="A15" s="13">
        <v>9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12042000</v>
      </c>
      <c r="H15" s="15">
        <v>1</v>
      </c>
      <c r="I15" s="16">
        <f>ROUND(H15, 3)*G15</f>
        <v>12042000</v>
      </c>
      <c r="J15" s="13"/>
    </row>
    <row r="16" spans="1:10" customHeight="1" ht="100">
      <c r="A16" s="13">
        <v>10</v>
      </c>
      <c r="B16" s="13"/>
      <c r="C16" s="14" t="s">
        <v>60</v>
      </c>
      <c r="D16" s="14" t="s">
        <v>64</v>
      </c>
      <c r="E16" s="13" t="s">
        <v>65</v>
      </c>
      <c r="F16" s="13" t="s">
        <v>66</v>
      </c>
      <c r="G16" s="16">
        <v>2252880</v>
      </c>
      <c r="H16" s="15">
        <v>1</v>
      </c>
      <c r="I16" s="16">
        <f>ROUND(H16, 3)*G16</f>
        <v>2252880</v>
      </c>
      <c r="J16" s="13"/>
    </row>
    <row r="17" spans="1:10" customHeight="1" ht="100">
      <c r="A17" s="13">
        <v>11</v>
      </c>
      <c r="B17" s="13"/>
      <c r="C17" s="14" t="s">
        <v>60</v>
      </c>
      <c r="D17" s="14" t="s">
        <v>67</v>
      </c>
      <c r="E17" s="13" t="s">
        <v>68</v>
      </c>
      <c r="F17" s="13" t="s">
        <v>66</v>
      </c>
      <c r="G17" s="16">
        <v>3974400</v>
      </c>
      <c r="H17" s="15">
        <v>1</v>
      </c>
      <c r="I17" s="16">
        <f>ROUND(H17, 3)*G17</f>
        <v>3974400</v>
      </c>
      <c r="J17" s="13">
        <f>SUM(I15:J17)</f>
        <v>18269280</v>
      </c>
    </row>
    <row r="18" spans="1:10" customHeight="1" ht="40">
      <c r="A18" s="11" t="s">
        <v>69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 customHeight="1" ht="40">
      <c r="A19" s="11" t="s">
        <v>70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71</v>
      </c>
      <c r="D20" s="14" t="s">
        <v>72</v>
      </c>
      <c r="E20" s="13"/>
      <c r="F20" s="13" t="s">
        <v>73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71</v>
      </c>
      <c r="D21" s="14" t="s">
        <v>74</v>
      </c>
      <c r="E21" s="13"/>
      <c r="F21" s="13" t="s">
        <v>43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71</v>
      </c>
      <c r="D22" s="14" t="s">
        <v>75</v>
      </c>
      <c r="E22" s="13"/>
      <c r="F22" s="13" t="s">
        <v>43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71</v>
      </c>
      <c r="D23" s="14" t="s">
        <v>76</v>
      </c>
      <c r="E23" s="13"/>
      <c r="F23" s="13" t="s">
        <v>43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71</v>
      </c>
      <c r="D24" s="14" t="s">
        <v>77</v>
      </c>
      <c r="E24" s="13"/>
      <c r="F24" s="13" t="s">
        <v>43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71</v>
      </c>
      <c r="D25" s="14" t="s">
        <v>78</v>
      </c>
      <c r="E25" s="13"/>
      <c r="F25" s="13" t="s">
        <v>79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71</v>
      </c>
      <c r="D26" s="14" t="s">
        <v>80</v>
      </c>
      <c r="E26" s="13"/>
      <c r="F26" s="13" t="s">
        <v>79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71</v>
      </c>
      <c r="D27" s="14" t="s">
        <v>81</v>
      </c>
      <c r="E27" s="13"/>
      <c r="F27" s="13" t="s">
        <v>73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189212944.8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2025-08-17T09:08:58+07:00</dcterms:created>
  <dcterms:modified xsi:type="dcterms:W3CDTF">2025-08-17T09:08:58+07:00</dcterms:modified>
  <dc:title>Untitled Spreadsheet</dc:title>
  <dc:description/>
  <dc:subject/>
  <cp:keywords/>
  <cp:category/>
</cp:coreProperties>
</file>