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<sst xmlns="http://schemas.openxmlformats.org/spreadsheetml/2006/main" uniqueCount="80">
  <si>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</si>
  <si>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</si>
  <si>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</si>
  <si>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</si>
  <si>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</si>
  <si>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</si>
  <si>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</si>
  <si>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</si>
  <si>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</si>
  <si>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</si>
  <si>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</si>
  <si>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</si>
  <si>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</si>
  <si>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</si>
  <si>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</si>
  <si>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</si>
  <si>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</si>
  <si>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</si>
  <si>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</si>
  <si>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</si>
  <si>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</si>
  <si>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</si>
  <si>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</si>
  <si>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</si>
  <si>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Tôn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</si>
  <si>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</si>
  <si>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</si>
  <si>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</si>
  <si>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</si>
  <si>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</si>
  <si>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</si>
  <si>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</si>
  <si>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</si>
  <si>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</si>
  <si>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</si>
  <si>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</si>
  <si>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</si>
  <si>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</si>
  <si>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Hoàn Mỹ</t>
  </si>
  <si>
    <t>Gạch granite vân gỗ xám 33021HM: 800mmx800mm</t>
  </si>
  <si>
    <t>Nhập khẩu</t>
  </si>
  <si>
    <t>Gạch granite màu xám đậm C1572159F NK: 750mmx1500mm</t>
  </si>
  <si>
    <t>TASA</t>
  </si>
  <si>
    <t>Gạch bán sứ khắc kim hoa vàng TSA30.3280L1 TS: 300mmx300mm</t>
  </si>
  <si>
    <t>Gạch bán sứ khắc kim hoa trắng TSA30.3281L1 TS: 300mmx300mm</t>
  </si>
  <si>
    <t>Hoa Sen</t>
  </si>
  <si>
    <t>Tôn Hoa Sen Gold màu đỏ MRL01 0.5mm</t>
  </si>
  <si>
    <t>II. Sơn</t>
  </si>
  <si>
    <t>KCC</t>
  </si>
  <si>
    <t>Sơn nước nội thất kinh tế KOREBEST Màu Pha KCC(#ffffff)</t>
  </si>
  <si>
    <t>Thùng</t>
  </si>
  <si>
    <t>DULUX</t>
  </si>
  <si>
    <t>Sơn nước nội thất cao cấp EASYCLEAN LAU CHÙI HIỆU QUẢ Bề mặt mờ - A991 Màu Pha Dulux(#ffffff)</t>
  </si>
  <si>
    <t>TOA</t>
  </si>
  <si>
    <t>Sơn nước nội thất Supertech Pro Int Màu Pha TOA(#feffff)</t>
  </si>
  <si>
    <t>Sơn nước nội thất KORECLEAN lau chùi vượt trội Mờ Màu Pha KCC(#ffffff)</t>
  </si>
  <si>
    <t>Sơn nước nội thất kinh tế KOREINTEX KCC(#ffffff)</t>
  </si>
  <si>
    <t>Sơn nước ngoại thất KORESHIELD PLUS Bóng mờ Màu Pha KCC(#ffffff)</t>
  </si>
  <si>
    <t>Lon</t>
  </si>
  <si>
    <t>III. Danh sách thiết bị vệ sinh</t>
  </si>
  <si>
    <t>Danh mục gốc</t>
  </si>
  <si>
    <t>Sen cây nóng, lạnh màu crom BFV-1405S IN</t>
  </si>
  <si>
    <t>bộ</t>
  </si>
  <si>
    <t>Bàn cầu 2 khối INAX AC-504VAN/BW1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</si>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</sst>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2202b6a944675f5b415d7079bd020b9.jpg"/><Relationship Id="rId6" Type="http://schemas.openxmlformats.org/officeDocument/2006/relationships/image" Target="../media/7b759abddbb58f6ace5c4d85f1cd18d9.jpg"/><Relationship Id="rId7" Type="http://schemas.openxmlformats.org/officeDocument/2006/relationships/image" Target="../media/2007bd3aa5d950a3fab095a8a36485db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f30d3b01c21a29bc115b275d201c4043.jpg"/><Relationship Id="rId10" Type="http://schemas.openxmlformats.org/officeDocument/2006/relationships/image" Target="../media/08b61ee955540a8a100066c8f5817cce.jpg"/><Relationship Id="rId11" Type="http://schemas.openxmlformats.org/officeDocument/2006/relationships/image" Target="../media/a7b0fee5593ec09c7099843d144fe9d7.jpg"/><Relationship Id="rId12" Type="http://schemas.openxmlformats.org/officeDocument/2006/relationships/image" Target="../media/2c43b6e3768ce43ef8289357be80ded7.png"/><Relationship Id="rId13" Type="http://schemas.openxmlformats.org/officeDocument/2006/relationships/image" Target="../media/aa3936fec9172503f56be5cc42e51671.jpg"/><Relationship Id="rId14" Type="http://schemas.openxmlformats.org/officeDocument/2006/relationships/image" Target="../media/144462ebc637a8493b0719fe9e213487.jpg"/><Relationship Id="rId15" Type="http://schemas.openxmlformats.org/officeDocument/2006/relationships/image" Target="../media/ae8c8bdb3406d71b9ad4d385d1563bc2.jpg"/><Relationship Id="rId16" Type="http://schemas.openxmlformats.org/officeDocument/2006/relationships/image" Target="../media/f5081424381613d8c6ff3570c8b10491.jpg"/><Relationship Id="rId17" Type="http://schemas.openxmlformats.org/officeDocument/2006/relationships/image" Target="../media/bc4ea84d61a0f92bcb0294463a44d5e7.png"/><Relationship Id="rId18" Type="http://schemas.openxmlformats.org/officeDocument/2006/relationships/image" Target="../media/d748c8db5388c8d79ed285ddc3563f30.png"/><Relationship Id="rId19" Type="http://schemas.openxmlformats.org/officeDocument/2006/relationships/image" Target="../media/762f5460cb94411f54e7adf62cc7d465.pn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6202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400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726796040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162207123</v>
      </c>
    </row>
    <row r="5" spans="1:3">
      <c r="A5" s="2">
        <v>2.1</v>
      </c>
      <c r="B5" s="2" t="s">
        <v>6</v>
      </c>
      <c r="C5" s="26">
        <f>'Vật tư hoàn thiện'!I13</f>
        <v>0</v>
      </c>
    </row>
    <row r="6" spans="1:3">
      <c r="A6" s="2">
        <v>2.2</v>
      </c>
      <c r="B6" s="2" t="s">
        <v>7</v>
      </c>
      <c r="C6" s="26">
        <f>'Vật tư hoàn thiện'!I20</f>
        <v>7450323</v>
      </c>
    </row>
    <row r="7" spans="1:3">
      <c r="A7" s="2">
        <v>2.3</v>
      </c>
      <c r="B7" s="2" t="s">
        <v>8</v>
      </c>
      <c r="C7" s="26">
        <f>'Vật tư hoàn thiện'!I24</f>
        <v>11430000</v>
      </c>
    </row>
    <row r="8" spans="1:3">
      <c r="A8" s="2">
        <v>2.4</v>
      </c>
      <c r="B8" s="2" t="s">
        <v>5</v>
      </c>
      <c r="C8" s="26">
        <f>'Vật tư hoàn thiện'!I36</f>
        <v>143326800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889003163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1800.0</v>
      </c>
      <c r="C3" s="14">
        <v>12600</v>
      </c>
      <c r="D3" s="14">
        <f>C3*B3</f>
        <v>22680000</v>
      </c>
    </row>
    <row r="4" spans="1:8">
      <c r="A4" s="13" t="s">
        <v>18</v>
      </c>
      <c r="B4" s="14">
        <v>350000.0</v>
      </c>
      <c r="C4" s="14">
        <v>18</v>
      </c>
      <c r="D4" s="14">
        <f>C4*B4</f>
        <v>6300000</v>
      </c>
    </row>
    <row r="5" spans="1:8">
      <c r="A5" s="13" t="s">
        <v>19</v>
      </c>
      <c r="B5" s="14">
        <v>400000.0</v>
      </c>
      <c r="C5" s="14">
        <v>33</v>
      </c>
      <c r="D5" s="14">
        <f>C5*B5</f>
        <v>13200000</v>
      </c>
    </row>
    <row r="6" spans="1:8">
      <c r="A6" s="13" t="s">
        <v>20</v>
      </c>
      <c r="B6" s="14">
        <v>10.0</v>
      </c>
      <c r="C6" s="14">
        <v>6660</v>
      </c>
      <c r="D6" s="14">
        <f>C6*B6</f>
        <v>66600</v>
      </c>
    </row>
    <row r="7" spans="1:8">
      <c r="A7" s="13" t="s">
        <v>21</v>
      </c>
      <c r="B7" s="14">
        <v>1700.0</v>
      </c>
      <c r="C7" s="14">
        <v>35533</v>
      </c>
      <c r="D7" s="14">
        <f>C7*B7</f>
        <v>60406100</v>
      </c>
    </row>
    <row r="8" spans="1:8">
      <c r="A8" s="13" t="s">
        <v>22</v>
      </c>
      <c r="B8" s="14">
        <v>22140.0</v>
      </c>
      <c r="C8" s="14">
        <v>2856</v>
      </c>
      <c r="D8" s="14">
        <f>C8*B8</f>
        <v>63231840</v>
      </c>
    </row>
    <row r="9" spans="1:8">
      <c r="A9" s="13" t="s">
        <v>23</v>
      </c>
      <c r="B9" s="14">
        <v>19800.0</v>
      </c>
      <c r="C9" s="14">
        <v>27720</v>
      </c>
      <c r="D9" s="14">
        <f>C9*B9</f>
        <v>548856000</v>
      </c>
    </row>
    <row r="10" spans="1:8">
      <c r="A10" s="13" t="s">
        <v>24</v>
      </c>
      <c r="B10" s="14">
        <v>211500.0</v>
      </c>
      <c r="C10" s="14">
        <v>57</v>
      </c>
      <c r="D10" s="14">
        <f>C10*B10</f>
        <v>12055500</v>
      </c>
    </row>
    <row r="11" spans="1:8">
      <c r="A11" s="20" t="s">
        <v>11</v>
      </c>
      <c r="B11" s="14"/>
      <c r="C11" s="14"/>
      <c r="D11" s="23">
        <f>SUM(D3:D10)</f>
        <v>726796040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7"/>
  <sheetViews>
    <sheetView tabSelected="0" workbookViewId="0" showGridLines="true" showRowColHeaders="1">
      <selection activeCell="H37" sqref="H3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0</v>
      </c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439000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33</v>
      </c>
      <c r="F6" s="14">
        <v>273000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34</v>
      </c>
      <c r="D7" s="13" t="s">
        <v>36</v>
      </c>
      <c r="E7" s="11" t="s">
        <v>33</v>
      </c>
      <c r="F7" s="14">
        <v>323000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34</v>
      </c>
      <c r="D8" s="13" t="s">
        <v>37</v>
      </c>
      <c r="E8" s="11" t="s">
        <v>33</v>
      </c>
      <c r="F8" s="14">
        <v>405000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38</v>
      </c>
      <c r="D9" s="13" t="s">
        <v>39</v>
      </c>
      <c r="E9" s="11" t="s">
        <v>33</v>
      </c>
      <c r="F9" s="14">
        <v>275000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40</v>
      </c>
      <c r="D10" s="13" t="s">
        <v>41</v>
      </c>
      <c r="E10" s="11" t="s">
        <v>33</v>
      </c>
      <c r="F10" s="14">
        <v>1627000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42</v>
      </c>
      <c r="D11" s="13" t="s">
        <v>43</v>
      </c>
      <c r="E11" s="11" t="s">
        <v>33</v>
      </c>
      <c r="F11" s="14">
        <v>762000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42</v>
      </c>
      <c r="D12" s="13" t="s">
        <v>44</v>
      </c>
      <c r="E12" s="11" t="s">
        <v>33</v>
      </c>
      <c r="F12" s="14">
        <v>762000</v>
      </c>
      <c r="G12" s="14">
        <v>0</v>
      </c>
      <c r="H12" s="14">
        <f>G12*F12</f>
        <v>0</v>
      </c>
      <c r="I12" s="12"/>
    </row>
    <row r="13" spans="1:9" customHeight="1" ht="100">
      <c r="A13" s="11">
        <v>9</v>
      </c>
      <c r="B13" s="11"/>
      <c r="C13" s="13" t="s">
        <v>45</v>
      </c>
      <c r="D13" s="13" t="s">
        <v>46</v>
      </c>
      <c r="E13" s="11" t="s">
        <v>33</v>
      </c>
      <c r="F13" s="14">
        <v>172000</v>
      </c>
      <c r="G13" s="14">
        <v>0</v>
      </c>
      <c r="H13" s="14">
        <f>G13*F13</f>
        <v>0</v>
      </c>
      <c r="I13" s="12">
        <f>SUM(H5:H13)</f>
        <v>0</v>
      </c>
    </row>
    <row r="14" spans="1:9" customHeight="1" ht="40">
      <c r="A14" s="9" t="s">
        <v>47</v>
      </c>
      <c r="B14" s="9"/>
      <c r="C14" s="9"/>
      <c r="D14" s="9"/>
      <c r="E14" s="9"/>
      <c r="F14" s="10">
        <f>'Vật tư hoàn thiện'!I20</f>
        <v>7450323</v>
      </c>
      <c r="G14" s="10"/>
      <c r="H14" s="10"/>
    </row>
    <row r="15" spans="1:9" customHeight="1" ht="100">
      <c r="A15" s="11">
        <v>10</v>
      </c>
      <c r="B15" s="11"/>
      <c r="C15" s="13" t="s">
        <v>48</v>
      </c>
      <c r="D15" s="13" t="s">
        <v>49</v>
      </c>
      <c r="E15" s="11" t="s">
        <v>50</v>
      </c>
      <c r="F15" s="14">
        <v>1051651</v>
      </c>
      <c r="G15" s="14">
        <v>1</v>
      </c>
      <c r="H15" s="14">
        <f>G15*F15</f>
        <v>1051651</v>
      </c>
      <c r="I15" s="12"/>
    </row>
    <row r="16" spans="1:9" customHeight="1" ht="100">
      <c r="A16" s="11">
        <v>11</v>
      </c>
      <c r="B16" s="11"/>
      <c r="C16" s="13" t="s">
        <v>51</v>
      </c>
      <c r="D16" s="13" t="s">
        <v>52</v>
      </c>
      <c r="E16" s="11" t="s">
        <v>50</v>
      </c>
      <c r="F16" s="14">
        <v>3063431</v>
      </c>
      <c r="G16" s="14">
        <v>1</v>
      </c>
      <c r="H16" s="14">
        <f>G16*F16</f>
        <v>3063431</v>
      </c>
      <c r="I16" s="12"/>
    </row>
    <row r="17" spans="1:9" customHeight="1" ht="100">
      <c r="A17" s="11">
        <v>12</v>
      </c>
      <c r="B17" s="11"/>
      <c r="C17" s="13" t="s">
        <v>53</v>
      </c>
      <c r="D17" s="13" t="s">
        <v>54</v>
      </c>
      <c r="E17" s="11" t="s">
        <v>50</v>
      </c>
      <c r="F17" s="14">
        <v>1106981</v>
      </c>
      <c r="G17" s="14">
        <v>1</v>
      </c>
      <c r="H17" s="14">
        <f>G17*F17</f>
        <v>1106981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55</v>
      </c>
      <c r="E18" s="11" t="s">
        <v>50</v>
      </c>
      <c r="F18" s="14">
        <v>1524880</v>
      </c>
      <c r="G18" s="14">
        <v>1</v>
      </c>
      <c r="H18" s="14">
        <f>G18*F18</f>
        <v>1524880</v>
      </c>
      <c r="I18" s="12"/>
    </row>
    <row r="19" spans="1:9" customHeight="1" ht="100">
      <c r="A19" s="11">
        <v>14</v>
      </c>
      <c r="B19" s="11"/>
      <c r="C19" s="13" t="s">
        <v>48</v>
      </c>
      <c r="D19" s="13" t="s">
        <v>56</v>
      </c>
      <c r="E19" s="11" t="s">
        <v>50</v>
      </c>
      <c r="F19" s="14">
        <v>568100</v>
      </c>
      <c r="G19" s="14">
        <v>1</v>
      </c>
      <c r="H19" s="14">
        <f>G19*F19</f>
        <v>568100</v>
      </c>
      <c r="I19" s="12"/>
    </row>
    <row r="20" spans="1:9" customHeight="1" ht="100">
      <c r="A20" s="11">
        <v>15</v>
      </c>
      <c r="B20" s="11"/>
      <c r="C20" s="13" t="s">
        <v>48</v>
      </c>
      <c r="D20" s="13" t="s">
        <v>57</v>
      </c>
      <c r="E20" s="11" t="s">
        <v>58</v>
      </c>
      <c r="F20" s="14">
        <v>135280</v>
      </c>
      <c r="G20" s="14">
        <v>1</v>
      </c>
      <c r="H20" s="14">
        <f>G20*F20</f>
        <v>135280</v>
      </c>
      <c r="I20" s="12">
        <f>SUM(H15:H20)</f>
        <v>7450323</v>
      </c>
    </row>
    <row r="21" spans="1:9" customHeight="1" ht="40">
      <c r="A21" s="9" t="s">
        <v>59</v>
      </c>
      <c r="B21" s="9"/>
      <c r="C21" s="9"/>
      <c r="D21" s="9"/>
      <c r="E21" s="9"/>
      <c r="F21" s="10">
        <f>'Vật tư hoàn thiện'!I24</f>
        <v>11430000</v>
      </c>
      <c r="G21" s="10"/>
      <c r="H21" s="10"/>
    </row>
    <row r="22" spans="1:9" customHeight="1" ht="100">
      <c r="A22" s="11">
        <v>16</v>
      </c>
      <c r="B22" s="11"/>
      <c r="C22" s="13" t="s">
        <v>60</v>
      </c>
      <c r="D22" s="13" t="s">
        <v>61</v>
      </c>
      <c r="E22" s="11" t="s">
        <v>62</v>
      </c>
      <c r="F22" s="14">
        <v>6890000</v>
      </c>
      <c r="G22" s="14">
        <v>1</v>
      </c>
      <c r="H22" s="14">
        <f>G22*F22</f>
        <v>6890000</v>
      </c>
      <c r="I22" s="12"/>
    </row>
    <row r="23" spans="1:9" customHeight="1" ht="100">
      <c r="A23" s="11">
        <v>17</v>
      </c>
      <c r="B23" s="11"/>
      <c r="C23" s="13" t="s">
        <v>60</v>
      </c>
      <c r="D23" s="13" t="s">
        <v>63</v>
      </c>
      <c r="E23" s="11" t="s">
        <v>62</v>
      </c>
      <c r="F23" s="14">
        <v>3640000</v>
      </c>
      <c r="G23" s="14">
        <v>1</v>
      </c>
      <c r="H23" s="14">
        <f>G23*F23</f>
        <v>3640000</v>
      </c>
      <c r="I23" s="12"/>
    </row>
    <row r="24" spans="1:9" customHeight="1" ht="100">
      <c r="A24" s="11">
        <v>18</v>
      </c>
      <c r="B24" s="11"/>
      <c r="C24" s="13" t="s">
        <v>60</v>
      </c>
      <c r="D24" s="13" t="s">
        <v>64</v>
      </c>
      <c r="E24" s="11" t="s">
        <v>62</v>
      </c>
      <c r="F24" s="14">
        <v>900000</v>
      </c>
      <c r="G24" s="14">
        <v>1</v>
      </c>
      <c r="H24" s="14">
        <f>G24*F24</f>
        <v>900000</v>
      </c>
      <c r="I24" s="12">
        <f>SUM(H22:H24)</f>
        <v>11430000</v>
      </c>
    </row>
    <row r="25" spans="1:9" customHeight="1" ht="40">
      <c r="A25" s="9" t="s">
        <v>65</v>
      </c>
      <c r="B25" s="9"/>
      <c r="C25" s="9"/>
      <c r="D25" s="9"/>
      <c r="E25" s="9"/>
      <c r="F25" s="10">
        <f>'Vật tư hoàn thiện'!I25</f>
        <v/>
      </c>
      <c r="G25" s="10"/>
      <c r="H25" s="10"/>
      <c r="I25">
        <f>H25</f>
        <v/>
      </c>
    </row>
    <row r="26" spans="1:9" customHeight="1" ht="40">
      <c r="A26" s="9" t="s">
        <v>66</v>
      </c>
      <c r="B26" s="9"/>
      <c r="C26" s="9"/>
      <c r="D26" s="9"/>
      <c r="E26" s="9"/>
      <c r="F26" s="10">
        <f>'Vật tư hoàn thiện'!I36</f>
        <v>143326800</v>
      </c>
      <c r="G26" s="10"/>
      <c r="H26" s="10"/>
    </row>
    <row r="27" spans="1:9" customHeight="1" ht="100">
      <c r="A27" s="11">
        <v>19</v>
      </c>
      <c r="B27" s="11"/>
      <c r="C27" s="13" t="s">
        <v>67</v>
      </c>
      <c r="D27" s="13" t="s">
        <v>68</v>
      </c>
      <c r="E27" s="11" t="s">
        <v>69</v>
      </c>
      <c r="F27" s="14">
        <v>7178000.0</v>
      </c>
      <c r="G27" s="14">
        <v>1</v>
      </c>
      <c r="H27" s="14">
        <f>G27*F27</f>
        <v>7178000</v>
      </c>
      <c r="I27" s="12"/>
    </row>
    <row r="28" spans="1:9" customHeight="1" ht="100">
      <c r="A28" s="11">
        <v>20</v>
      </c>
      <c r="B28" s="11"/>
      <c r="C28" s="13" t="s">
        <v>67</v>
      </c>
      <c r="D28" s="13" t="s">
        <v>70</v>
      </c>
      <c r="E28" s="11" t="s">
        <v>71</v>
      </c>
      <c r="F28" s="14">
        <v>28400.0</v>
      </c>
      <c r="G28" s="14">
        <v>300</v>
      </c>
      <c r="H28" s="14">
        <f>G28*F28</f>
        <v>8520000</v>
      </c>
      <c r="I28" s="12"/>
    </row>
    <row r="29" spans="1:9" customHeight="1" ht="100">
      <c r="A29" s="11">
        <v>21</v>
      </c>
      <c r="B29" s="11"/>
      <c r="C29" s="13" t="s">
        <v>67</v>
      </c>
      <c r="D29" s="13" t="s">
        <v>72</v>
      </c>
      <c r="E29" s="11" t="s">
        <v>71</v>
      </c>
      <c r="F29" s="14">
        <v>52990.0</v>
      </c>
      <c r="G29" s="14">
        <v>300</v>
      </c>
      <c r="H29" s="14">
        <f>G29*F29</f>
        <v>15897000</v>
      </c>
      <c r="I29" s="12"/>
    </row>
    <row r="30" spans="1:9" customHeight="1" ht="100">
      <c r="A30" s="11">
        <v>22</v>
      </c>
      <c r="B30" s="11"/>
      <c r="C30" s="13" t="s">
        <v>67</v>
      </c>
      <c r="D30" s="13" t="s">
        <v>73</v>
      </c>
      <c r="E30" s="11" t="s">
        <v>69</v>
      </c>
      <c r="F30" s="14">
        <v>1165900.0</v>
      </c>
      <c r="G30" s="14">
        <v>2</v>
      </c>
      <c r="H30" s="14">
        <f>G30*F30</f>
        <v>2331800</v>
      </c>
      <c r="I30" s="12"/>
    </row>
    <row r="31" spans="1:9" customHeight="1" ht="100">
      <c r="A31" s="11">
        <v>23</v>
      </c>
      <c r="B31" s="11"/>
      <c r="C31" s="13" t="s">
        <v>67</v>
      </c>
      <c r="D31" s="13" t="s">
        <v>74</v>
      </c>
      <c r="E31" s="11" t="s">
        <v>33</v>
      </c>
      <c r="F31" s="14">
        <v>2500000.0</v>
      </c>
      <c r="G31" s="14">
        <v>8</v>
      </c>
      <c r="H31" s="14">
        <f>G31*F31</f>
        <v>20000000</v>
      </c>
      <c r="I31" s="12"/>
    </row>
    <row r="32" spans="1:9" customHeight="1" ht="100">
      <c r="A32" s="11">
        <v>24</v>
      </c>
      <c r="B32" s="11"/>
      <c r="C32" s="13" t="s">
        <v>67</v>
      </c>
      <c r="D32" s="13" t="s">
        <v>75</v>
      </c>
      <c r="E32" s="11" t="s">
        <v>33</v>
      </c>
      <c r="F32" s="14">
        <v>2500000.0</v>
      </c>
      <c r="G32" s="14">
        <v>11</v>
      </c>
      <c r="H32" s="14">
        <f>G32*F32</f>
        <v>27500000</v>
      </c>
      <c r="I32" s="12"/>
    </row>
    <row r="33" spans="1:9" customHeight="1" ht="100">
      <c r="A33" s="11">
        <v>25</v>
      </c>
      <c r="B33" s="11"/>
      <c r="C33" s="13" t="s">
        <v>67</v>
      </c>
      <c r="D33" s="13" t="s">
        <v>76</v>
      </c>
      <c r="E33" s="11" t="s">
        <v>33</v>
      </c>
      <c r="F33" s="14">
        <v>2500000.0</v>
      </c>
      <c r="G33" s="14">
        <v>6</v>
      </c>
      <c r="H33" s="14">
        <f>G33*F33</f>
        <v>15000000</v>
      </c>
      <c r="I33" s="12"/>
    </row>
    <row r="34" spans="1:9" customHeight="1" ht="100">
      <c r="A34" s="11">
        <v>26</v>
      </c>
      <c r="B34" s="11"/>
      <c r="C34" s="13" t="s">
        <v>67</v>
      </c>
      <c r="D34" s="13" t="s">
        <v>77</v>
      </c>
      <c r="E34" s="11" t="s">
        <v>33</v>
      </c>
      <c r="F34" s="14">
        <v>2200000.0</v>
      </c>
      <c r="G34" s="14">
        <v>2</v>
      </c>
      <c r="H34" s="14">
        <f>G34*F34</f>
        <v>4400000</v>
      </c>
      <c r="I34" s="12"/>
    </row>
    <row r="35" spans="1:9" customHeight="1" ht="100">
      <c r="A35" s="11">
        <v>27</v>
      </c>
      <c r="B35" s="11"/>
      <c r="C35" s="13" t="s">
        <v>67</v>
      </c>
      <c r="D35" s="13" t="s">
        <v>78</v>
      </c>
      <c r="E35" s="11" t="s">
        <v>33</v>
      </c>
      <c r="F35" s="14">
        <v>2500000.0</v>
      </c>
      <c r="G35" s="14">
        <v>11</v>
      </c>
      <c r="H35" s="14">
        <f>G35*F35</f>
        <v>27500000</v>
      </c>
      <c r="I35" s="12"/>
    </row>
    <row r="36" spans="1:9" customHeight="1" ht="100">
      <c r="A36" s="11">
        <v>28</v>
      </c>
      <c r="B36" s="11"/>
      <c r="C36" s="13" t="s">
        <v>67</v>
      </c>
      <c r="D36" s="13" t="s">
        <v>79</v>
      </c>
      <c r="E36" s="11" t="s">
        <v>33</v>
      </c>
      <c r="F36" s="14">
        <v>2500000.0</v>
      </c>
      <c r="G36" s="14">
        <v>6</v>
      </c>
      <c r="H36" s="14">
        <f>G36*F36</f>
        <v>15000000</v>
      </c>
      <c r="I36" s="12">
        <f>SUM(H27:H36)</f>
        <v>143326800</v>
      </c>
    </row>
    <row r="37" spans="1:9">
      <c r="A37" s="15" t="s">
        <v>11</v>
      </c>
      <c r="H37" s="16">
        <f>SUM(H5:H36)</f>
        <v>162207123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21:E21"/>
    <mergeCell ref="F21:H21"/>
    <mergeCell ref="A25:E25"/>
    <mergeCell ref="F25:H25"/>
    <mergeCell ref="A26:E26"/>
    <mergeCell ref="F26:H26"/>
    <mergeCell ref="A37:G3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2022-10-24T14:04:11+07:00</dcterms:created>
  <dcterms:modified xsi:type="dcterms:W3CDTF">2022-10-24T14:04:11+07:00</dcterms:modified>
  <dc:title>Untitled Spreadsheet</dc:title>
  <dc:description/>
  <dc:subject/>
  <cp:keywords/>
  <cp:category/>
</cp:coreProperties>
</file>