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<sst xmlns="http://schemas.openxmlformats.org/spreadsheetml/2006/main" uniqueCount="80">
  <si>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</si>
  <si>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</si>
  <si>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</si>
  <si>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</si>
  <si>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</si>
  <si>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</si>
  <si>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</si>
  <si>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</si>
  <si>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</si>
  <si>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</si>
  <si>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</si>
  <si>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</si>
  <si>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</si>
  <si>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</si>
  <si>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</si>
  <si>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</si>
  <si>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</si>
  <si>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</si>
  <si>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</si>
  <si>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</si>
  <si>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</si>
  <si>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</si>
  <si>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</si>
  <si>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</si>
  <si>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</si>
  <si>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</si>
  <si>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</si>
  <si>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</si>
  <si>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</si>
  <si>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</si>
  <si>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</si>
  <si>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</si>
  <si>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</si>
  <si>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</si>
  <si>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</si>
  <si>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</si>
  <si>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</si>
  <si>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</si>
  <si>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</si>
  <si>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</si>
  <si>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</si>
  <si>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</si>
  <si>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</si>
  <si>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</si>
  <si>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</si>
  <si>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</si>
  <si>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</si>
  <si>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</si>
  <si>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</si>
  <si>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</si>
  <si>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</si>
  <si>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</si>
  <si>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</si>
  <si>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</si>
  <si>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</si>
  <si>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</si>
  <si>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</si>
  <si>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</si>
  <si>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</si>
  <si>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</si>
  <si>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</si>
  <si>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</si>
  <si>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</si>
  <si>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Cái</t>
  </si>
  <si>
    <t>Bồn nước</t>
  </si>
  <si>
    <t>Ống nhựa</t>
  </si>
  <si>
    <t>m</t>
  </si>
  <si>
    <t>Dây điện</t>
  </si>
  <si>
    <t>Chậu rửa INOX cao cấp 105 Toàn Mỹ: 1050mmx440mmx220mm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</si>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</sst>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78eb6834288f81a31099095b17976a0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3ecc401fd129f1ba11642d1d19f6b83d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7954423ca0c94862d326a93e1aa3acd1.jpg"/><Relationship Id="rId8" Type="http://schemas.openxmlformats.org/officeDocument/2006/relationships/image" Target="../media/4573173a758565419d352ff610490e7f.png"/><Relationship Id="rId9" Type="http://schemas.openxmlformats.org/officeDocument/2006/relationships/image" Target="../media/8469c4cf0590a157e067296e7dcf76f2.jpg"/><Relationship Id="rId10" Type="http://schemas.openxmlformats.org/officeDocument/2006/relationships/image" Target="../media/b096889f3c400d636e4ed16d53c80fd4.png"/><Relationship Id="rId11" Type="http://schemas.openxmlformats.org/officeDocument/2006/relationships/image" Target="../media/cbde0e0719dd44a8b4222691e042f2e3.jpe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94ee2ea42cd8e8b8b4a3e88f355fd560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1239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46672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572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370593366.8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352038485.14</v>
      </c>
    </row>
    <row r="6" spans="1:5">
      <c r="A6" s="2">
        <v>2.1</v>
      </c>
      <c r="B6" s="2" t="s">
        <v>8</v>
      </c>
      <c r="C6" s="34">
        <f>'Vật tư hoàn thiện'!J7</f>
        <v>14684156.64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206767578.5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870215851.94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2200.0</v>
      </c>
      <c r="C10" s="22">
        <v>6456.8</v>
      </c>
      <c r="D10" s="16">
        <f>ROUND(C10, 4)*B10</f>
        <v>14204960</v>
      </c>
    </row>
    <row r="11" spans="1:8">
      <c r="A11" s="24" t="s">
        <v>14</v>
      </c>
      <c r="B11" s="16"/>
      <c r="C11" s="23"/>
      <c r="D11" s="25">
        <f>SUM(D4:D10)</f>
        <v>370593366.8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14684156.64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18400</v>
      </c>
      <c r="H5" s="15">
        <v>90</v>
      </c>
      <c r="I5" s="16">
        <f>ROUND(H5, 3)*G5</f>
        <v>1656000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178641</v>
      </c>
      <c r="H6" s="15">
        <v>60.48</v>
      </c>
      <c r="I6" s="16">
        <f>ROUND(H6, 3)*G6</f>
        <v>10804207.68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171601</v>
      </c>
      <c r="H7" s="15">
        <v>12.96</v>
      </c>
      <c r="I7" s="16">
        <f>ROUND(H7, 3)*G7</f>
        <v>2223948.96</v>
      </c>
      <c r="J7" s="13">
        <f>SUM(I5:J7)</f>
        <v>14684156.64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8225000</v>
      </c>
      <c r="H11" s="12"/>
      <c r="I11" s="12"/>
    </row>
    <row r="12" spans="1:10" customHeight="1" ht="100">
      <c r="A12" s="13">
        <v>5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175000</v>
      </c>
      <c r="H12" s="15">
        <v>47</v>
      </c>
      <c r="I12" s="16">
        <f>ROUND(H12, 3)*G12</f>
        <v>8225000</v>
      </c>
      <c r="J12" s="13">
        <f>I12</f>
        <v>8225000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thiện'!J31</f>
        <v>206767578.5</v>
      </c>
      <c r="H13" s="12"/>
      <c r="I13" s="12"/>
    </row>
    <row r="14" spans="1:10" customHeight="1" ht="100">
      <c r="A14" s="13">
        <v>6</v>
      </c>
      <c r="B14" s="13"/>
      <c r="C14" s="14" t="s">
        <v>57</v>
      </c>
      <c r="D14" s="14" t="s">
        <v>58</v>
      </c>
      <c r="E14" s="13"/>
      <c r="F14" s="13" t="s">
        <v>41</v>
      </c>
      <c r="G14" s="16">
        <v>2500000.0</v>
      </c>
      <c r="H14" s="15">
        <v>0.72</v>
      </c>
      <c r="I14" s="16">
        <f>ROUND(H14, 3)*G14</f>
        <v>1800000</v>
      </c>
      <c r="J14" s="13"/>
    </row>
    <row r="15" spans="1:10" customHeight="1" ht="100">
      <c r="A15" s="13">
        <v>7</v>
      </c>
      <c r="B15" s="13"/>
      <c r="C15" s="14" t="s">
        <v>57</v>
      </c>
      <c r="D15" s="14" t="s">
        <v>59</v>
      </c>
      <c r="E15" s="13"/>
      <c r="F15" s="13" t="s">
        <v>41</v>
      </c>
      <c r="G15" s="16">
        <v>2200000.0</v>
      </c>
      <c r="H15" s="15">
        <v>3.08</v>
      </c>
      <c r="I15" s="16">
        <f>ROUND(H15, 3)*G15</f>
        <v>6776000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41</v>
      </c>
      <c r="G16" s="16">
        <v>2500000.0</v>
      </c>
      <c r="H16" s="15">
        <v>8.14</v>
      </c>
      <c r="I16" s="16">
        <f>ROUND(H16, 3)*G16</f>
        <v>20350000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41</v>
      </c>
      <c r="G17" s="16">
        <v>2500000.0</v>
      </c>
      <c r="H17" s="15">
        <v>4.4</v>
      </c>
      <c r="I17" s="16">
        <f>ROUND(H17, 3)*G17</f>
        <v>11000000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12890000.0</v>
      </c>
      <c r="H18" s="15">
        <v>1.0</v>
      </c>
      <c r="I18" s="16">
        <f>ROUND(H18, 3)*G18</f>
        <v>12890000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66</v>
      </c>
      <c r="G20" s="16">
        <v>28400.0</v>
      </c>
      <c r="H20" s="15">
        <v>500.0</v>
      </c>
      <c r="I20" s="16">
        <f>ROUND(H20, 3)*G20</f>
        <v>14200000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67</v>
      </c>
      <c r="E21" s="13"/>
      <c r="F21" s="13" t="s">
        <v>66</v>
      </c>
      <c r="G21" s="16">
        <v>52990.0</v>
      </c>
      <c r="H21" s="15">
        <v>500.0</v>
      </c>
      <c r="I21" s="16">
        <f>ROUND(H21, 3)*G21</f>
        <v>26495000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68</v>
      </c>
      <c r="E22" s="13"/>
      <c r="F22" s="13" t="s">
        <v>69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70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71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72</v>
      </c>
      <c r="E25" s="13"/>
      <c r="F25" s="13" t="s">
        <v>69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73</v>
      </c>
      <c r="E26" s="13"/>
      <c r="F26" s="13" t="s">
        <v>69</v>
      </c>
      <c r="G26" s="16">
        <v>693000.0</v>
      </c>
      <c r="H26" s="15">
        <v>2.0</v>
      </c>
      <c r="I26" s="16">
        <f>ROUND(H26, 3)*G26</f>
        <v>1386000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74</v>
      </c>
      <c r="E27" s="13"/>
      <c r="F27" s="13" t="s">
        <v>41</v>
      </c>
      <c r="G27" s="16">
        <v>284000.0</v>
      </c>
      <c r="H27" s="15">
        <v>69.57</v>
      </c>
      <c r="I27" s="16">
        <f>ROUND(H27, 3)*G27</f>
        <v>19757880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75</v>
      </c>
      <c r="E28" s="13"/>
      <c r="F28" s="13" t="s">
        <v>41</v>
      </c>
      <c r="G28" s="16">
        <v>271000.0</v>
      </c>
      <c r="H28" s="15">
        <v>10.54</v>
      </c>
      <c r="I28" s="16">
        <f>ROUND(H28, 3)*G28</f>
        <v>2856340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76</v>
      </c>
      <c r="E29" s="13"/>
      <c r="F29" s="13" t="s">
        <v>41</v>
      </c>
      <c r="G29" s="16">
        <v>271000.0</v>
      </c>
      <c r="H29" s="15">
        <v>48.96</v>
      </c>
      <c r="I29" s="16">
        <f>ROUND(H29, 3)*G29</f>
        <v>13268160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77</v>
      </c>
      <c r="E30" s="13"/>
      <c r="F30" s="13" t="s">
        <v>78</v>
      </c>
      <c r="G30" s="16">
        <v>312550.0</v>
      </c>
      <c r="H30" s="15">
        <v>47.62</v>
      </c>
      <c r="I30" s="16">
        <f>ROUND(H30, 3)*G30</f>
        <v>14883631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79</v>
      </c>
      <c r="E31" s="13"/>
      <c r="F31" s="13" t="s">
        <v>78</v>
      </c>
      <c r="G31" s="16">
        <v>312550.0</v>
      </c>
      <c r="H31" s="15">
        <v>78.85</v>
      </c>
      <c r="I31" s="16">
        <f>ROUND(H31, 3)*G31</f>
        <v>24644567.5</v>
      </c>
      <c r="J31" s="13">
        <f>SUM(I14:J31)</f>
        <v>206767578.5</v>
      </c>
    </row>
    <row r="32" spans="1:10">
      <c r="A32" s="18" t="s">
        <v>14</v>
      </c>
      <c r="I32" s="19">
        <f>SUM(I5:I31)</f>
        <v>352038485.14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2023-05-12T14:26:46+07:00</dcterms:created>
  <dcterms:modified xsi:type="dcterms:W3CDTF">2023-05-12T14:26:46+07:00</dcterms:modified>
  <dc:title>Untitled Spreadsheet</dc:title>
  <dc:description/>
  <dc:subject/>
  <cp:keywords/>
  <cp:category/>
</cp:coreProperties>
</file>