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<sst xmlns="http://schemas.openxmlformats.org/spreadsheetml/2006/main" uniqueCount="42">
  <si>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</si>
  <si>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</si>
  <si>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</si>
  <si>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</si>
  <si>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</si>
  <si>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</si>
  <si>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</si>
  <si>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</si>
  <si>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</si>
  <si>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</si>
  <si>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</si>
  <si>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</si>
  <si>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</si>
  <si>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</si>
  <si>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</si>
  <si>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</si>
  <si>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</si>
  <si>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</si>
  <si>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</si>
  <si>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</si>
  <si>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</si>
  <si>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</si>
  <si>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</si>
  <si>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</si>
  <si>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viền Hoàng Hà 3604V 300mmx600mm</t>
  </si>
  <si>
    <t>m²</t>
  </si>
  <si>
    <t>162,000</t>
  </si>
  <si>
    <t>DIC</t>
  </si>
  <si>
    <t xml:space="preserve">Gạch men màu trắng xám nhạt vân đá sỏi TS30.3215L1 DIC: 300mmx300mm </t>
  </si>
  <si>
    <t>172,000</t>
  </si>
  <si>
    <t>Viglacera</t>
  </si>
  <si>
    <t>Gạch granite màu vàng vân đá ECOD826 VIG: 800mmx800mm</t>
  </si>
  <si>
    <t>465,000</t>
  </si>
  <si>
    <t>Gạch men viên điểm Hoàng Hà 3604D 300mmx600mm</t>
  </si>
  <si>
    <t>40,700</t>
  </si>
  <si>
    <t>II. Sơn</t>
  </si>
  <si>
    <t>TOA</t>
  </si>
  <si>
    <t>Sơn nước nội thất NanoClean Siêu Bóng Màu Pha TOA</t>
  </si>
  <si>
    <t>III. Danh sách thiết bị vệ sinh</t>
  </si>
  <si>
    <t>Không có</t>
  </si>
  <si>
    <t>Chậu Lavabo sứ L-282V IN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</si>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</sst>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67723909d52cef3f8dc869cda2fea625.png"/><Relationship Id="rId3" Type="http://schemas.openxmlformats.org/officeDocument/2006/relationships/image" Target="../media/70949c61b788050ad6317db7d4561128.png"/><Relationship Id="rId4" Type="http://schemas.openxmlformats.org/officeDocument/2006/relationships/image" Target="../media/6030285dcffaf260b71f837c4644b8d6.pn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3ff1cdd0221b8651145f23a35e22bf4c.jpg"/><Relationship Id="rId7" Type="http://schemas.openxmlformats.org/officeDocument/2006/relationships/image" Target="../media/ee314517395a410cd5cc56061523849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2867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334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334,465,000</v>
      </c>
      <c r="F4">
        <f>LOOKUP(2,1/(NOT(ISBLANK('Vật tư hoàn thiện'!K:K))),'Vật tư hoàn thiện'!K:K)</f>
        <v>334465000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334,465,000</v>
      </c>
      <c r="F5">
        <f>'Vật tư hoàn thiện'!I8</f>
        <v>334465000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thiện'!I10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0</v>
      </c>
      <c r="F7" t="str">
        <f>'Vật tư hoàn thiện'!I12</f>
        <v>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334,465,000</v>
      </c>
      <c r="F10">
        <f>SUM(F3:F4)</f>
        <v>334465000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3"/>
  <sheetViews>
    <sheetView tabSelected="0" workbookViewId="0" showGridLines="true" showRowColHeaders="1">
      <selection activeCell="H13" sqref="H1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5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162,000,000</v>
      </c>
      <c r="I5" s="8"/>
      <c r="J5" s="8">
        <v>162000.0</v>
      </c>
      <c r="K5">
        <f>G5*J5</f>
        <v>162000000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1000.0</v>
      </c>
      <c r="H6" s="7" t="str">
        <f>TEXT(K6,"[&lt;-9999999](##\,##\,##\,##0);[&lt;-99999](##\,##\,##0);##,##0")</f>
        <v>172,000,000</v>
      </c>
      <c r="I6" s="8"/>
      <c r="J6" s="8">
        <v>172000.0</v>
      </c>
      <c r="K6">
        <f>G6*J6</f>
        <v>172000000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1.0</v>
      </c>
      <c r="H7" s="7" t="str">
        <f>TEXT(K7,"[&lt;-9999999](##\,##\,##\,##0);[&lt;-99999](##\,##\,##0);##,##0")</f>
        <v>465,000</v>
      </c>
      <c r="I7" s="8"/>
      <c r="J7" s="8">
        <v>465000.0</v>
      </c>
      <c r="K7">
        <f>G7*J7</f>
        <v>465000</v>
      </c>
    </row>
    <row r="8" spans="1:11" customHeight="1" ht="100">
      <c r="A8" s="7">
        <v>4</v>
      </c>
      <c r="B8" s="7"/>
      <c r="C8" s="7" t="s">
        <v>23</v>
      </c>
      <c r="D8" s="7" t="s">
        <v>33</v>
      </c>
      <c r="E8" s="7" t="s">
        <v>25</v>
      </c>
      <c r="F8" s="7" t="s">
        <v>34</v>
      </c>
      <c r="G8" s="7">
        <v>0.0</v>
      </c>
      <c r="H8" s="7" t="str">
        <f>TEXT(K8,"[&lt;-9999999](##\,##\,##\,##0);[&lt;-99999](##\,##\,##0);##,##0")</f>
        <v>0</v>
      </c>
      <c r="I8" s="8">
        <f>SUM(K5:K8)</f>
        <v>334465000</v>
      </c>
      <c r="J8" s="8">
        <v>40700.0</v>
      </c>
      <c r="K8">
        <f>G8*J8</f>
        <v>0</v>
      </c>
    </row>
    <row r="9" spans="1:11">
      <c r="A9" s="6" t="s">
        <v>35</v>
      </c>
      <c r="B9" s="6"/>
      <c r="C9" s="6"/>
      <c r="D9" s="6"/>
      <c r="E9" s="6"/>
      <c r="F9" s="6"/>
      <c r="G9" s="6"/>
      <c r="H9" s="6"/>
    </row>
    <row r="10" spans="1:11" customHeight="1" ht="100">
      <c r="A10" s="7">
        <v>5</v>
      </c>
      <c r="B10" s="7"/>
      <c r="C10" s="7" t="s">
        <v>36</v>
      </c>
      <c r="D10" s="7" t="s">
        <v>37</v>
      </c>
      <c r="E10" s="7"/>
      <c r="F10" s="7">
        <v>0</v>
      </c>
      <c r="G10" s="7">
        <v>0</v>
      </c>
      <c r="H10" s="7" t="str">
        <f>TEXT(K10,"[&lt;-9999999](##\,##\,##\,##0);[&lt;-99999](##\,##\,##0);##,##0")</f>
        <v>0</v>
      </c>
      <c r="I10" s="8" t="str">
        <f>H10</f>
        <v>0</v>
      </c>
      <c r="J10" s="8">
        <v>0</v>
      </c>
      <c r="K10">
        <f>G10*J10</f>
        <v>0</v>
      </c>
    </row>
    <row r="11" spans="1:11">
      <c r="A11" s="6" t="s">
        <v>38</v>
      </c>
      <c r="B11" s="6"/>
      <c r="C11" s="6"/>
      <c r="D11" s="6"/>
      <c r="E11" s="6"/>
      <c r="F11" s="6"/>
      <c r="G11" s="6"/>
      <c r="H11" s="6"/>
    </row>
    <row r="12" spans="1:11" customHeight="1" ht="100">
      <c r="A12" s="7">
        <v>6</v>
      </c>
      <c r="B12" s="7"/>
      <c r="C12" s="7" t="s">
        <v>39</v>
      </c>
      <c r="D12" s="7" t="s">
        <v>40</v>
      </c>
      <c r="E12" s="7" t="s">
        <v>41</v>
      </c>
      <c r="F12" s="7">
        <v>0</v>
      </c>
      <c r="G12" s="7">
        <v>1</v>
      </c>
      <c r="H12" s="7" t="str">
        <f>TEXT(K12,"[&lt;-9999999](##\,##\,##\,##0);[&lt;-99999](##\,##\,##0);##,##0")</f>
        <v>0</v>
      </c>
      <c r="I12" s="8" t="str">
        <f>H12</f>
        <v>0</v>
      </c>
      <c r="J12" s="8"/>
      <c r="K12">
        <f>G12*J12</f>
        <v>0</v>
      </c>
    </row>
    <row r="13" spans="1:11">
      <c r="A13" s="9" t="s">
        <v>11</v>
      </c>
      <c r="H13" s="10" t="str">
        <f>TEXT(K13,"[&lt;-9999999](##\,##\,##\,##0);[&lt;-99999](##\,##\,##0);##,##0")</f>
        <v>334,465,000</v>
      </c>
      <c r="K13">
        <f>SUM(K5:K12)</f>
        <v>334465000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9:H9"/>
    <mergeCell ref="A11:H11"/>
    <mergeCell ref="A13:G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2022-07-04T07:01:23+00:00</dcterms:created>
  <dcterms:modified xsi:type="dcterms:W3CDTF">2022-07-04T07:01:23+00:00</dcterms:modified>
  <dc:title>Untitled Spreadsheet</dc:title>
  <dc:description/>
  <dc:subject/>
  <cp:keywords/>
  <cp:category/>
</cp:coreProperties>
</file>