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Default Extension="png" ContentType="image/png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Báo giá tổng hợp" sheetId="1" r:id="rId4"/>
    <sheet name="Báo giá phần thô" sheetId="2" r:id="rId5"/>
    <sheet name="Vật tư hoàn thiện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<sst xmlns="http://schemas.openxmlformats.org/spreadsheetml/2006/main" uniqueCount="34">
  <si>
    <t>Tổng hợp đơn giá</t>
  </si>
  <si>
    <t>STT</t>
  </si>
  <si>
    <t>Hạng mục</t>
  </si>
  <si>
    <t>Tổng tiền</t>
  </si>
  <si>
    <t>Phần thô</t>
  </si>
  <si>
    <t>Vật tư hoàn thiện</t>
  </si>
  <si>
    <t>Gạch</t>
  </si>
  <si>
    <t>Sơn nước nội/ngoại thất</t>
  </si>
  <si>
    <t>Thiết bị vệ sinh</t>
  </si>
  <si>
    <t>Của đi / Cửa sổ</t>
  </si>
  <si>
    <t>Máy nước nóng</t>
  </si>
  <si>
    <t xml:space="preserve">Tổng giá:  </t>
  </si>
  <si>
    <t>Báo giá phần thô</t>
  </si>
  <si>
    <t>Tên hạng mục</t>
  </si>
  <si>
    <t>Đơn giá</t>
  </si>
  <si>
    <t>Khối lượng</t>
  </si>
  <si>
    <t>Thành tiền</t>
  </si>
  <si>
    <t>Báo giá vật tư hoàn thiện</t>
  </si>
  <si>
    <t>Ảnh</t>
  </si>
  <si>
    <t>Thương hiệu</t>
  </si>
  <si>
    <t>Tên</t>
  </si>
  <si>
    <t>Đơn vị tính</t>
  </si>
  <si>
    <t>I. Danh sách gạch</t>
  </si>
  <si>
    <t>Vicenza</t>
  </si>
  <si>
    <t>Gạch bán sứ Vicenza CM8712 800mmx800mm</t>
  </si>
  <si>
    <t>m²</t>
  </si>
  <si>
    <t>216,000</t>
  </si>
  <si>
    <t>II. Sơn</t>
  </si>
  <si>
    <t>TOA</t>
  </si>
  <si>
    <t>Sơn nước nội thất Thoải Mái Lau Chùi Siêu Bóng Màu Pha TOA</t>
  </si>
  <si>
    <t>Lon</t>
  </si>
  <si>
    <t>765,000</t>
  </si>
  <si>
    <t>III. Danh sách thiết bị vệ sinh</t>
  </si>
  <si>
    <t>Cái</t>
  </si>
</sst>
</file>

<file path=xl/styles.xml><?xml version="1.0" encoding="utf-8"?>
<styleSheet xmlns="http://schemas.openxmlformats.org/spreadsheetml/2006/main" xml:space="preserve">
  <numFmts count="0"/>
  <fonts count="10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000000"/>
      <name val="Times New Roman"/>
    </font>
    <font>
      <b val="1"/>
      <i val="0"/>
      <strike val="0"/>
      <u val="none"/>
      <sz val="18"/>
      <color rgb="FF000000"/>
      <name val="Times New Roman"/>
    </font>
    <font>
      <b val="1"/>
      <i val="0"/>
      <strike val="0"/>
      <u val="none"/>
      <sz val="12"/>
      <color rgb="FF000000"/>
      <name val="Times New Roman"/>
    </font>
    <font>
      <b val="1"/>
      <i val="0"/>
      <strike val="0"/>
      <u val="none"/>
      <sz val="14"/>
      <color rgb="FF000000"/>
      <name val="Times New Roman"/>
    </font>
    <font>
      <b val="0"/>
      <i val="0"/>
      <strike val="0"/>
      <u val="none"/>
      <sz val="12"/>
      <color rgb="FF000000"/>
      <name val="Times New Roman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1"/>
      <color rgb="FF000000"/>
      <name val="Times New Roman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2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C1B7B7"/>
        <bgColor rgb="FF000000"/>
      </patternFill>
    </fill>
    <fill>
      <patternFill patternType="solid">
        <fgColor rgb="FFE1D3D3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1" applyFont="1" applyNumberFormat="0" applyFill="0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1" applyFont="1" applyNumberFormat="0" applyFill="0" applyBorder="1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2" borderId="1" applyFont="1" applyNumberFormat="0" applyFill="1" applyBorder="1" applyAlignment="0">
      <alignment horizontal="general" vertical="bottom" textRotation="0" wrapText="false" shrinkToFit="false"/>
    </xf>
    <xf xfId="0" fontId="5" numFmtId="0" fillId="0" borderId="1" applyFont="1" applyNumberFormat="0" applyFill="0" applyBorder="1" applyAlignment="1">
      <alignment horizontal="center" vertical="center" textRotation="0" wrapText="false" shrinkToFit="false"/>
    </xf>
    <xf xfId="0" fontId="6" numFmtId="0" fillId="0" borderId="1" applyFont="1" applyNumberFormat="0" applyFill="0" applyBorder="1" applyAlignment="1">
      <alignment horizontal="center" vertical="center" textRotation="0" wrapText="false" shrinkToFit="false"/>
    </xf>
    <xf xfId="0" fontId="7" numFmtId="0" fillId="0" borderId="0" applyFont="1" applyNumberFormat="0" applyFill="0" applyBorder="0" applyAlignment="1">
      <alignment horizontal="right" vertical="center" textRotation="0" wrapText="false" shrinkToFit="false"/>
    </xf>
    <xf xfId="0" fontId="7" numFmtId="0" fillId="0" borderId="0" applyFont="1" applyNumberFormat="0" applyFill="0" applyBorder="0" applyAlignment="1">
      <alignment horizontal="center" vertical="center" textRotation="0" wrapText="false" shrinkToFit="false"/>
    </xf>
    <xf xfId="0" fontId="0" numFmtId="0" fillId="0" borderId="0" applyFont="0" applyNumberFormat="0" applyFill="0" applyBorder="0" applyAlignment="1">
      <alignment horizontal="center" vertical="center" textRotation="0" wrapText="false" shrinkToFit="false"/>
    </xf>
    <xf xfId="0" fontId="2" numFmtId="0" fillId="0" borderId="0" applyFont="1" applyNumberFormat="0" applyFill="0" applyBorder="0" applyAlignment="1">
      <alignment horizontal="center" vertical="center" textRotation="0" wrapText="false" shrinkToFit="false"/>
    </xf>
    <xf xfId="0" fontId="8" numFmtId="0" fillId="3" borderId="1" applyFont="1" applyNumberFormat="0" applyFill="1" applyBorder="1" applyAlignment="1">
      <alignment horizontal="center" vertical="center" textRotation="0" wrapText="false" shrinkToFit="false"/>
    </xf>
    <xf xfId="0" fontId="9" numFmtId="0" fillId="0" borderId="1" applyFont="1" applyNumberFormat="0" applyFill="0" applyBorder="1" applyAlignment="1">
      <alignment horizontal="right" vertical="center" textRotation="0" wrapText="false" shrinkToFit="false"/>
    </xf>
    <xf xfId="0" fontId="9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3" borderId="1" applyFont="1" applyNumberFormat="0" applyFill="1" applyBorder="1" applyAlignment="1">
      <alignment horizontal="center" vertical="center" textRotation="0" wrapText="false" shrinkToFit="false"/>
    </xf>
    <xf xfId="0" fontId="3" numFmtId="0" fillId="3" borderId="1" applyFont="1" applyNumberFormat="0" applyFill="1" applyBorder="1" applyAlignment="1">
      <alignment horizontal="left" vertical="center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fbed32b8ba79cfd4fa3b940e88622d35.png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image" Target="../media/fbed32b8ba79cfd4fa3b940e88622d35.png"/></Relationships>
</file>

<file path=xl/drawings/_rels/drawing3.xml.rels><?xml version="1.0" encoding="UTF-8" standalone="yes"?>
<Relationships xmlns="http://schemas.openxmlformats.org/package/2006/relationships"><Relationship Id="rId1" Type="http://schemas.openxmlformats.org/officeDocument/2006/relationships/image" Target="../media/fbed32b8ba79cfd4fa3b940e88622d35.png"/><Relationship Id="rId2" Type="http://schemas.openxmlformats.org/officeDocument/2006/relationships/image" Target="../media/2d6f7c3ebdf053d5bcfec783df4aea50.png"/><Relationship Id="rId3" Type="http://schemas.openxmlformats.org/officeDocument/2006/relationships/image" Target="../media/2d6f7c3ebdf053d5bcfec783df4aea50.png"/><Relationship Id="rId4" Type="http://schemas.openxmlformats.org/officeDocument/2006/relationships/image" Target="../media/2d6f7c3ebdf053d5bcfec783df4aea50.png"/><Relationship Id="rId5" Type="http://schemas.openxmlformats.org/officeDocument/2006/relationships/image" Target="../media/2d6f7c3ebdf053d5bcfec783df4aea50.png"/><Relationship Id="rId6" Type="http://schemas.openxmlformats.org/officeDocument/2006/relationships/image" Target="../media/2d6f7c3ebdf053d5bcfec783df4aea50.png"/><Relationship Id="rId7" Type="http://schemas.openxmlformats.org/officeDocument/2006/relationships/image" Target="../media/2d6f7c3ebdf053d5bcfec783df4aea50.png"/><Relationship Id="rId8" Type="http://schemas.openxmlformats.org/officeDocument/2006/relationships/image" Target="../media/2d6f7c3ebdf053d5bcfec783df4aea50.png"/><Relationship Id="rId9" Type="http://schemas.openxmlformats.org/officeDocument/2006/relationships/image" Target="../media/2d6f7c3ebdf053d5bcfec783df4aea50.png"/><Relationship Id="rId10" Type="http://schemas.openxmlformats.org/officeDocument/2006/relationships/image" Target="../media/2d6f7c3ebdf053d5bcfec783df4aea50.png"/><Relationship Id="rId11" Type="http://schemas.openxmlformats.org/officeDocument/2006/relationships/image" Target="../media/2d6f7c3ebdf053d5bcfec783df4aea50.png"/><Relationship Id="rId12" Type="http://schemas.openxmlformats.org/officeDocument/2006/relationships/image" Target="../media/2d6f7c3ebdf053d5bcfec783df4aea50.png"/><Relationship Id="rId13" Type="http://schemas.openxmlformats.org/officeDocument/2006/relationships/image" Target="../media/2d6f7c3ebdf053d5bcfec783df4aea50.png"/><Relationship Id="rId14" Type="http://schemas.openxmlformats.org/officeDocument/2006/relationships/image" Target="../media/2d6f7c3ebdf053d5bcfec783df4aea50.png"/><Relationship Id="rId15" Type="http://schemas.openxmlformats.org/officeDocument/2006/relationships/image" Target="../media/2d6f7c3ebdf053d5bcfec783df4aea50.png"/><Relationship Id="rId16" Type="http://schemas.openxmlformats.org/officeDocument/2006/relationships/image" Target="../media/2d6f7c3ebdf053d5bcfec783df4aea50.png"/><Relationship Id="rId17" Type="http://schemas.openxmlformats.org/officeDocument/2006/relationships/image" Target="../media/2d6f7c3ebdf053d5bcfec783df4aea50.png"/><Relationship Id="rId18" Type="http://schemas.openxmlformats.org/officeDocument/2006/relationships/image" Target="../media/2d6f7c3ebdf053d5bcfec783df4aea50.png"/><Relationship Id="rId19" Type="http://schemas.openxmlformats.org/officeDocument/2006/relationships/image" Target="../media/45c3a3cbc1db8cc1c89560ee24b1cc1b.jpg"/><Relationship Id="rId20" Type="http://schemas.openxmlformats.org/officeDocument/2006/relationships/image" Target="../media/45c3a3cbc1db8cc1c89560ee24b1cc1b.jpg"/><Relationship Id="rId21" Type="http://schemas.openxmlformats.org/officeDocument/2006/relationships/image" Target="../media/45c3a3cbc1db8cc1c89560ee24b1cc1b.jpg"/><Relationship Id="rId22" Type="http://schemas.openxmlformats.org/officeDocument/2006/relationships/image" Target="../media/45c3a3cbc1db8cc1c89560ee24b1cc1b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285750</xdr:colOff>
      <xdr:row>0</xdr:row>
      <xdr:rowOff>95250</xdr:rowOff>
    </xdr:from>
    <xdr:ext cx="2105025" cy="428625"/>
    <xdr:pic>
      <xdr:nvPicPr>
        <xdr:cNvPr id="1" name="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285750</xdr:colOff>
      <xdr:row>0</xdr:row>
      <xdr:rowOff>95250</xdr:rowOff>
    </xdr:from>
    <xdr:ext cx="2105025" cy="428625"/>
    <xdr:pic>
      <xdr:nvPicPr>
        <xdr:cNvPr id="1" name="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285750</xdr:colOff>
      <xdr:row>0</xdr:row>
      <xdr:rowOff>95250</xdr:rowOff>
    </xdr:from>
    <xdr:ext cx="2105025" cy="428625"/>
    <xdr:pic>
      <xdr:nvPicPr>
        <xdr:cNvPr id="1" name="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4</xdr:row>
      <xdr:rowOff>95250</xdr:rowOff>
    </xdr:from>
    <xdr:ext cx="762000" cy="762000"/>
    <xdr:pic>
      <xdr:nvPicPr>
        <xdr:cNvPr id="2" name="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5</xdr:row>
      <xdr:rowOff>95250</xdr:rowOff>
    </xdr:from>
    <xdr:ext cx="762000" cy="762000"/>
    <xdr:pic>
      <xdr:nvPicPr>
        <xdr:cNvPr id="3" name="" descr="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6</xdr:row>
      <xdr:rowOff>95250</xdr:rowOff>
    </xdr:from>
    <xdr:ext cx="762000" cy="762000"/>
    <xdr:pic>
      <xdr:nvPicPr>
        <xdr:cNvPr id="4" name="" descr="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7</xdr:row>
      <xdr:rowOff>95250</xdr:rowOff>
    </xdr:from>
    <xdr:ext cx="762000" cy="762000"/>
    <xdr:pic>
      <xdr:nvPicPr>
        <xdr:cNvPr id="5" name="" descr="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8</xdr:row>
      <xdr:rowOff>95250</xdr:rowOff>
    </xdr:from>
    <xdr:ext cx="762000" cy="762000"/>
    <xdr:pic>
      <xdr:nvPicPr>
        <xdr:cNvPr id="6" name="" descr="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9</xdr:row>
      <xdr:rowOff>95250</xdr:rowOff>
    </xdr:from>
    <xdr:ext cx="762000" cy="762000"/>
    <xdr:pic>
      <xdr:nvPicPr>
        <xdr:cNvPr id="7" name="" descr="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10</xdr:row>
      <xdr:rowOff>95250</xdr:rowOff>
    </xdr:from>
    <xdr:ext cx="762000" cy="762000"/>
    <xdr:pic>
      <xdr:nvPicPr>
        <xdr:cNvPr id="8" name="" descr="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11</xdr:row>
      <xdr:rowOff>95250</xdr:rowOff>
    </xdr:from>
    <xdr:ext cx="762000" cy="762000"/>
    <xdr:pic>
      <xdr:nvPicPr>
        <xdr:cNvPr id="9" name="" descr="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12</xdr:row>
      <xdr:rowOff>95250</xdr:rowOff>
    </xdr:from>
    <xdr:ext cx="762000" cy="762000"/>
    <xdr:pic>
      <xdr:nvPicPr>
        <xdr:cNvPr id="10" name="" descr="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13</xdr:row>
      <xdr:rowOff>95250</xdr:rowOff>
    </xdr:from>
    <xdr:ext cx="762000" cy="762000"/>
    <xdr:pic>
      <xdr:nvPicPr>
        <xdr:cNvPr id="11" name="" descr="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14</xdr:row>
      <xdr:rowOff>95250</xdr:rowOff>
    </xdr:from>
    <xdr:ext cx="762000" cy="762000"/>
    <xdr:pic>
      <xdr:nvPicPr>
        <xdr:cNvPr id="12" name="" descr="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15</xdr:row>
      <xdr:rowOff>95250</xdr:rowOff>
    </xdr:from>
    <xdr:ext cx="762000" cy="762000"/>
    <xdr:pic>
      <xdr:nvPicPr>
        <xdr:cNvPr id="13" name="" descr="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16</xdr:row>
      <xdr:rowOff>95250</xdr:rowOff>
    </xdr:from>
    <xdr:ext cx="762000" cy="762000"/>
    <xdr:pic>
      <xdr:nvPicPr>
        <xdr:cNvPr id="14" name="" descr="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17</xdr:row>
      <xdr:rowOff>95250</xdr:rowOff>
    </xdr:from>
    <xdr:ext cx="762000" cy="762000"/>
    <xdr:pic>
      <xdr:nvPicPr>
        <xdr:cNvPr id="15" name="" descr="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18</xdr:row>
      <xdr:rowOff>95250</xdr:rowOff>
    </xdr:from>
    <xdr:ext cx="762000" cy="762000"/>
    <xdr:pic>
      <xdr:nvPicPr>
        <xdr:cNvPr id="16" name="" descr="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19</xdr:row>
      <xdr:rowOff>95250</xdr:rowOff>
    </xdr:from>
    <xdr:ext cx="762000" cy="762000"/>
    <xdr:pic>
      <xdr:nvPicPr>
        <xdr:cNvPr id="17" name="" descr="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21</xdr:row>
      <xdr:rowOff>95250</xdr:rowOff>
    </xdr:from>
    <xdr:ext cx="762000" cy="762000"/>
    <xdr:pic>
      <xdr:nvPicPr>
        <xdr:cNvPr id="18" name="" descr=""/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22</xdr:row>
      <xdr:rowOff>95250</xdr:rowOff>
    </xdr:from>
    <xdr:ext cx="838200" cy="762000"/>
    <xdr:pic>
      <xdr:nvPicPr>
        <xdr:cNvPr id="19" name="" descr=""/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24</xdr:row>
      <xdr:rowOff>95250</xdr:rowOff>
    </xdr:from>
    <xdr:ext cx="838200" cy="762000"/>
    <xdr:pic>
      <xdr:nvPicPr>
        <xdr:cNvPr id="20" name="" descr=""/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25</xdr:row>
      <xdr:rowOff>95250</xdr:rowOff>
    </xdr:from>
    <xdr:ext cx="838200" cy="762000"/>
    <xdr:pic>
      <xdr:nvPicPr>
        <xdr:cNvPr id="21" name="" descr=""/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26</xdr:row>
      <xdr:rowOff>95250</xdr:rowOff>
    </xdr:from>
    <xdr:ext cx="838200" cy="762000"/>
    <xdr:pic>
      <xdr:nvPicPr>
        <xdr:cNvPr id="22" name="" descr="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10"/>
  <sheetViews>
    <sheetView tabSelected="1" workbookViewId="0" showGridLines="true" showRowColHeaders="1">
      <selection activeCell="C10" sqref="C10"/>
    </sheetView>
  </sheetViews>
  <sheetFormatPr defaultRowHeight="14.4" outlineLevelRow="0" outlineLevelCol="0"/>
  <cols>
    <col min="1" max="1" width="4" bestFit="true" customWidth="true" style="2"/>
    <col min="2" max="2" width="30" customWidth="true" style="2"/>
    <col min="3" max="3" width="32" bestFit="true" customWidth="true" style="18"/>
    <col min="6" max="6" width="0" customWidth="true" style="0"/>
  </cols>
  <sheetData>
    <row r="1" spans="1:6" customHeight="1" ht="60">
      <c r="A1" s="3"/>
      <c r="B1" s="3"/>
      <c r="C1" s="4" t="s">
        <v>0</v>
      </c>
    </row>
    <row r="2" spans="1:6">
      <c r="A2" s="5" t="s">
        <v>1</v>
      </c>
      <c r="B2" s="5" t="s">
        <v>2</v>
      </c>
      <c r="C2" s="5" t="s">
        <v>3</v>
      </c>
    </row>
    <row r="3" spans="1:6">
      <c r="A3" s="16">
        <v>1</v>
      </c>
      <c r="B3" s="17" t="s">
        <v>4</v>
      </c>
      <c r="C3" s="16" t="str">
        <f>TEXT(F3,"[&lt;-9999999](##\,##\,##\,##0);[&lt;-99999](##\,##\,##0);##,##0")</f>
        <v>0</v>
      </c>
      <c r="F3">
        <f>LOOKUP(2,1/(NOT(ISBLANK('Báo giá phần thô'!E:E))),'Báo giá phần thô'!E:E)</f>
        <v>0</v>
      </c>
    </row>
    <row r="4" spans="1:6">
      <c r="A4" s="16">
        <v>2</v>
      </c>
      <c r="B4" s="17" t="s">
        <v>5</v>
      </c>
      <c r="C4" s="16" t="str">
        <f>TEXT(F4,"[&lt;-9999999](##\,##\,##\,##0);[&lt;-99999](##\,##\,##0);##,##0")</f>
        <v>2,295,000</v>
      </c>
      <c r="F4">
        <f>LOOKUP(2,1/(NOT(ISBLANK('Vật tư hoàn thiện'!K:K))),'Vật tư hoàn thiện'!K:K)</f>
        <v>2295000</v>
      </c>
    </row>
    <row r="5" spans="1:6">
      <c r="A5" s="2">
        <v>2.1</v>
      </c>
      <c r="B5" s="2" t="s">
        <v>6</v>
      </c>
      <c r="C5" s="18" t="str">
        <f>TEXT(F5,"[&lt;-9999999](##\,##\,##\,##0);[&lt;-99999](##\,##\,##0);##,##0")</f>
        <v>0</v>
      </c>
      <c r="F5">
        <f>'Vật tư hoàn thiện'!I20</f>
        <v>0</v>
      </c>
    </row>
    <row r="6" spans="1:6">
      <c r="A6" s="2">
        <v>2.2</v>
      </c>
      <c r="B6" s="2" t="s">
        <v>7</v>
      </c>
      <c r="C6" s="18" t="str">
        <f>TEXT(F6,"[&lt;-9999999](##\,##\,##\,##0);[&lt;-99999](##\,##\,##0);##,##0")</f>
        <v>0</v>
      </c>
      <c r="F6">
        <f>'Vật tư hoàn thiện'!I23</f>
        <v>0</v>
      </c>
    </row>
    <row r="7" spans="1:6">
      <c r="A7" s="2">
        <v>2.3</v>
      </c>
      <c r="B7" s="2" t="s">
        <v>8</v>
      </c>
      <c r="C7" s="18" t="str">
        <f>TEXT(F7,"[&lt;-9999999](##\,##\,##\,##0);[&lt;-99999](##\,##\,##0);##,##0")</f>
        <v>2,295,000</v>
      </c>
      <c r="F7">
        <f>'Vật tư hoàn thiện'!I27</f>
        <v>2295000</v>
      </c>
    </row>
    <row r="8" spans="1:6">
      <c r="A8" s="2">
        <v>2.4</v>
      </c>
      <c r="B8" s="2" t="s">
        <v>9</v>
      </c>
      <c r="C8" s="18" t="str">
        <f>TEXT(F8,"[&lt;-9999999](##\,##\,##\,##0);[&lt;-99999](##\,##\,##0);##,##0")</f>
        <v/>
      </c>
    </row>
    <row r="9" spans="1:6">
      <c r="A9" s="2">
        <v>2.5</v>
      </c>
      <c r="B9" s="2" t="s">
        <v>10</v>
      </c>
      <c r="C9" s="18" t="str">
        <f>TEXT(F9,"[&lt;-9999999](##\,##\,##\,##0);[&lt;-99999](##\,##\,##0);##,##0")</f>
        <v/>
      </c>
    </row>
    <row r="10" spans="1:6">
      <c r="A10" s="9" t="s">
        <v>11</v>
      </c>
      <c r="C10" s="10" t="str">
        <f>TEXT(F10,"[&lt;-9999999](##\,##\,##\,##0);[&lt;-99999](##\,##\,##0);##,##0")</f>
        <v>2,295,000</v>
      </c>
      <c r="F10">
        <f>SUM(F3:F4)</f>
        <v>2295000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A10:B10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3"/>
  <sheetViews>
    <sheetView tabSelected="0" workbookViewId="0" showGridLines="true" showRowColHeaders="1">
      <selection activeCell="D3" sqref="D3"/>
    </sheetView>
  </sheetViews>
  <sheetFormatPr defaultRowHeight="14.4" outlineLevelRow="0" outlineLevelCol="0"/>
  <cols>
    <col min="1" max="1" width="15" bestFit="true" customWidth="true" style="0"/>
    <col min="2" max="2" width="30" customWidth="true" style="0"/>
    <col min="3" max="3" width="12" bestFit="true" customWidth="true" style="0"/>
    <col min="4" max="4" width="30" customWidth="true" style="0"/>
    <col min="5" max="5" width="0" customWidth="true" style="0"/>
    <col min="6" max="6" width="0" customWidth="true" style="0"/>
  </cols>
  <sheetData>
    <row r="1" spans="1:6" customHeight="1" ht="60">
      <c r="A1" s="11"/>
      <c r="B1" s="11"/>
      <c r="C1" s="12" t="s">
        <v>12</v>
      </c>
    </row>
    <row r="2" spans="1:6">
      <c r="A2" s="13" t="s">
        <v>13</v>
      </c>
      <c r="B2" s="13" t="s">
        <v>14</v>
      </c>
      <c r="C2" s="13" t="s">
        <v>15</v>
      </c>
      <c r="D2" s="13" t="s">
        <v>16</v>
      </c>
    </row>
    <row r="3" spans="1:6">
      <c r="A3" s="14" t="s">
        <v>11</v>
      </c>
      <c r="B3" s="8"/>
      <c r="C3" s="8"/>
      <c r="D3" s="15" t="str">
        <f>TEXT(E3,"[&lt;-9999999](##\,##\,##\,##0);[&lt;-99999](##\,##\,##0);##,##0")</f>
        <v>0</v>
      </c>
      <c r="E3" s="8">
        <f>SUM(E3:E2)</f>
        <v>0</v>
      </c>
      <c r="F3" s="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C1:D1"/>
    <mergeCell ref="A3:C3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28"/>
  <sheetViews>
    <sheetView tabSelected="0" workbookViewId="0" showGridLines="true" showRowColHeaders="1">
      <selection activeCell="H28" sqref="H28"/>
    </sheetView>
  </sheetViews>
  <sheetFormatPr defaultRowHeight="14.4" outlineLevelRow="0" outlineLevelCol="0"/>
  <cols>
    <col min="1" max="1" width="4" bestFit="true" customWidth="true" style="2"/>
    <col min="2" max="2" width="30" customWidth="true" style="2"/>
    <col min="3" max="3" width="15" bestFit="true" customWidth="true" style="2"/>
    <col min="4" max="4" width="75" bestFit="true" customWidth="true" style="2"/>
    <col min="5" max="5" width="15" bestFit="true" customWidth="true" style="2"/>
    <col min="6" max="6" width="9" bestFit="true" customWidth="true" style="2"/>
    <col min="7" max="7" width="13" bestFit="true" customWidth="true" style="2"/>
    <col min="8" max="8" width="13" bestFit="true" customWidth="true" style="2"/>
    <col min="9" max="9" width="0" customWidth="true" style="0"/>
    <col min="10" max="10" width="0" customWidth="true" style="0"/>
    <col min="11" max="11" width="0" customWidth="true" style="0"/>
  </cols>
  <sheetData>
    <row r="1" spans="1:11" customHeight="1" ht="60">
      <c r="A1" s="3"/>
      <c r="B1" s="3"/>
      <c r="C1" s="3"/>
      <c r="D1" s="4" t="s">
        <v>17</v>
      </c>
      <c r="E1" s="1"/>
      <c r="F1" s="1"/>
      <c r="G1" s="1"/>
      <c r="H1" s="1"/>
    </row>
    <row r="3" spans="1:11">
      <c r="A3" s="5" t="s">
        <v>1</v>
      </c>
      <c r="B3" s="5" t="s">
        <v>18</v>
      </c>
      <c r="C3" s="5" t="s">
        <v>19</v>
      </c>
      <c r="D3" s="5" t="s">
        <v>20</v>
      </c>
      <c r="E3" s="5" t="s">
        <v>21</v>
      </c>
      <c r="F3" s="5" t="s">
        <v>14</v>
      </c>
      <c r="G3" s="5" t="s">
        <v>15</v>
      </c>
      <c r="H3" s="5" t="s">
        <v>16</v>
      </c>
    </row>
    <row r="4" spans="1:11">
      <c r="A4" s="6" t="s">
        <v>22</v>
      </c>
      <c r="B4" s="6"/>
      <c r="C4" s="6"/>
      <c r="D4" s="6"/>
      <c r="E4" s="6"/>
      <c r="F4" s="6"/>
      <c r="G4" s="6"/>
      <c r="H4" s="6"/>
    </row>
    <row r="5" spans="1:11" customHeight="1" ht="100">
      <c r="A5" s="7">
        <v>1</v>
      </c>
      <c r="B5" s="7"/>
      <c r="C5" s="7" t="s">
        <v>23</v>
      </c>
      <c r="D5" s="7" t="s">
        <v>24</v>
      </c>
      <c r="E5" s="7" t="s">
        <v>25</v>
      </c>
      <c r="F5" s="7" t="s">
        <v>26</v>
      </c>
      <c r="G5" s="7">
        <v>0.0</v>
      </c>
      <c r="H5" s="7" t="str">
        <f>TEXT(K5,"[&lt;-9999999](##\,##\,##\,##0);[&lt;-99999](##\,##\,##0);##,##0")</f>
        <v>0</v>
      </c>
      <c r="I5" s="8"/>
      <c r="J5" s="8">
        <v>216000.0</v>
      </c>
      <c r="K5">
        <f>G5*J5</f>
        <v>0</v>
      </c>
    </row>
    <row r="6" spans="1:11" customHeight="1" ht="100">
      <c r="A6" s="7">
        <v>2</v>
      </c>
      <c r="B6" s="7"/>
      <c r="C6" s="7" t="s">
        <v>23</v>
      </c>
      <c r="D6" s="7" t="s">
        <v>24</v>
      </c>
      <c r="E6" s="7" t="s">
        <v>25</v>
      </c>
      <c r="F6" s="7" t="s">
        <v>26</v>
      </c>
      <c r="G6" s="7">
        <v>0.0</v>
      </c>
      <c r="H6" s="7" t="str">
        <f>TEXT(K6,"[&lt;-9999999](##\,##\,##\,##0);[&lt;-99999](##\,##\,##0);##,##0")</f>
        <v>0</v>
      </c>
      <c r="I6" s="8"/>
      <c r="J6" s="8">
        <v>216000.0</v>
      </c>
      <c r="K6">
        <f>G6*J6</f>
        <v>0</v>
      </c>
    </row>
    <row r="7" spans="1:11" customHeight="1" ht="100">
      <c r="A7" s="7">
        <v>3</v>
      </c>
      <c r="B7" s="7"/>
      <c r="C7" s="7" t="s">
        <v>23</v>
      </c>
      <c r="D7" s="7" t="s">
        <v>24</v>
      </c>
      <c r="E7" s="7" t="s">
        <v>25</v>
      </c>
      <c r="F7" s="7" t="s">
        <v>26</v>
      </c>
      <c r="G7" s="7">
        <v>0.0</v>
      </c>
      <c r="H7" s="7" t="str">
        <f>TEXT(K7,"[&lt;-9999999](##\,##\,##\,##0);[&lt;-99999](##\,##\,##0);##,##0")</f>
        <v>0</v>
      </c>
      <c r="I7" s="8"/>
      <c r="J7" s="8">
        <v>216000.0</v>
      </c>
      <c r="K7">
        <f>G7*J7</f>
        <v>0</v>
      </c>
    </row>
    <row r="8" spans="1:11" customHeight="1" ht="100">
      <c r="A8" s="7">
        <v>4</v>
      </c>
      <c r="B8" s="7"/>
      <c r="C8" s="7" t="s">
        <v>23</v>
      </c>
      <c r="D8" s="7" t="s">
        <v>24</v>
      </c>
      <c r="E8" s="7" t="s">
        <v>25</v>
      </c>
      <c r="F8" s="7" t="s">
        <v>26</v>
      </c>
      <c r="G8" s="7">
        <v>0.0</v>
      </c>
      <c r="H8" s="7" t="str">
        <f>TEXT(K8,"[&lt;-9999999](##\,##\,##\,##0);[&lt;-99999](##\,##\,##0);##,##0")</f>
        <v>0</v>
      </c>
      <c r="I8" s="8"/>
      <c r="J8" s="8">
        <v>216000.0</v>
      </c>
      <c r="K8">
        <f>G8*J8</f>
        <v>0</v>
      </c>
    </row>
    <row r="9" spans="1:11" customHeight="1" ht="100">
      <c r="A9" s="7">
        <v>5</v>
      </c>
      <c r="B9" s="7"/>
      <c r="C9" s="7" t="s">
        <v>23</v>
      </c>
      <c r="D9" s="7" t="s">
        <v>24</v>
      </c>
      <c r="E9" s="7" t="s">
        <v>25</v>
      </c>
      <c r="F9" s="7" t="s">
        <v>26</v>
      </c>
      <c r="G9" s="7">
        <v>0.0</v>
      </c>
      <c r="H9" s="7" t="str">
        <f>TEXT(K9,"[&lt;-9999999](##\,##\,##\,##0);[&lt;-99999](##\,##\,##0);##,##0")</f>
        <v>0</v>
      </c>
      <c r="I9" s="8"/>
      <c r="J9" s="8">
        <v>216000.0</v>
      </c>
      <c r="K9">
        <f>G9*J9</f>
        <v>0</v>
      </c>
    </row>
    <row r="10" spans="1:11" customHeight="1" ht="100">
      <c r="A10" s="7">
        <v>6</v>
      </c>
      <c r="B10" s="7"/>
      <c r="C10" s="7" t="s">
        <v>23</v>
      </c>
      <c r="D10" s="7" t="s">
        <v>24</v>
      </c>
      <c r="E10" s="7" t="s">
        <v>25</v>
      </c>
      <c r="F10" s="7" t="s">
        <v>26</v>
      </c>
      <c r="G10" s="7">
        <v>0.0</v>
      </c>
      <c r="H10" s="7" t="str">
        <f>TEXT(K10,"[&lt;-9999999](##\,##\,##\,##0);[&lt;-99999](##\,##\,##0);##,##0")</f>
        <v>0</v>
      </c>
      <c r="I10" s="8"/>
      <c r="J10" s="8">
        <v>216000.0</v>
      </c>
      <c r="K10">
        <f>G10*J10</f>
        <v>0</v>
      </c>
    </row>
    <row r="11" spans="1:11" customHeight="1" ht="100">
      <c r="A11" s="7">
        <v>7</v>
      </c>
      <c r="B11" s="7"/>
      <c r="C11" s="7" t="s">
        <v>23</v>
      </c>
      <c r="D11" s="7" t="s">
        <v>24</v>
      </c>
      <c r="E11" s="7" t="s">
        <v>25</v>
      </c>
      <c r="F11" s="7" t="s">
        <v>26</v>
      </c>
      <c r="G11" s="7">
        <v>0.0</v>
      </c>
      <c r="H11" s="7" t="str">
        <f>TEXT(K11,"[&lt;-9999999](##\,##\,##\,##0);[&lt;-99999](##\,##\,##0);##,##0")</f>
        <v>0</v>
      </c>
      <c r="I11" s="8"/>
      <c r="J11" s="8">
        <v>216000.0</v>
      </c>
      <c r="K11">
        <f>G11*J11</f>
        <v>0</v>
      </c>
    </row>
    <row r="12" spans="1:11" customHeight="1" ht="100">
      <c r="A12" s="7">
        <v>8</v>
      </c>
      <c r="B12" s="7"/>
      <c r="C12" s="7" t="s">
        <v>23</v>
      </c>
      <c r="D12" s="7" t="s">
        <v>24</v>
      </c>
      <c r="E12" s="7" t="s">
        <v>25</v>
      </c>
      <c r="F12" s="7" t="s">
        <v>26</v>
      </c>
      <c r="G12" s="7">
        <v>0.0</v>
      </c>
      <c r="H12" s="7" t="str">
        <f>TEXT(K12,"[&lt;-9999999](##\,##\,##\,##0);[&lt;-99999](##\,##\,##0);##,##0")</f>
        <v>0</v>
      </c>
      <c r="I12" s="8"/>
      <c r="J12" s="8">
        <v>216000.0</v>
      </c>
      <c r="K12">
        <f>G12*J12</f>
        <v>0</v>
      </c>
    </row>
    <row r="13" spans="1:11" customHeight="1" ht="100">
      <c r="A13" s="7">
        <v>9</v>
      </c>
      <c r="B13" s="7"/>
      <c r="C13" s="7" t="s">
        <v>23</v>
      </c>
      <c r="D13" s="7" t="s">
        <v>24</v>
      </c>
      <c r="E13" s="7" t="s">
        <v>25</v>
      </c>
      <c r="F13" s="7" t="s">
        <v>26</v>
      </c>
      <c r="G13" s="7">
        <v>0.0</v>
      </c>
      <c r="H13" s="7" t="str">
        <f>TEXT(K13,"[&lt;-9999999](##\,##\,##\,##0);[&lt;-99999](##\,##\,##0);##,##0")</f>
        <v>0</v>
      </c>
      <c r="I13" s="8"/>
      <c r="J13" s="8">
        <v>216000.0</v>
      </c>
      <c r="K13">
        <f>G13*J13</f>
        <v>0</v>
      </c>
    </row>
    <row r="14" spans="1:11" customHeight="1" ht="100">
      <c r="A14" s="7">
        <v>10</v>
      </c>
      <c r="B14" s="7"/>
      <c r="C14" s="7" t="s">
        <v>23</v>
      </c>
      <c r="D14" s="7" t="s">
        <v>24</v>
      </c>
      <c r="E14" s="7" t="s">
        <v>25</v>
      </c>
      <c r="F14" s="7" t="s">
        <v>26</v>
      </c>
      <c r="G14" s="7">
        <v>0.0</v>
      </c>
      <c r="H14" s="7" t="str">
        <f>TEXT(K14,"[&lt;-9999999](##\,##\,##\,##0);[&lt;-99999](##\,##\,##0);##,##0")</f>
        <v>0</v>
      </c>
      <c r="I14" s="8"/>
      <c r="J14" s="8">
        <v>216000.0</v>
      </c>
      <c r="K14">
        <f>G14*J14</f>
        <v>0</v>
      </c>
    </row>
    <row r="15" spans="1:11" customHeight="1" ht="100">
      <c r="A15" s="7">
        <v>11</v>
      </c>
      <c r="B15" s="7"/>
      <c r="C15" s="7" t="s">
        <v>23</v>
      </c>
      <c r="D15" s="7" t="s">
        <v>24</v>
      </c>
      <c r="E15" s="7" t="s">
        <v>25</v>
      </c>
      <c r="F15" s="7" t="s">
        <v>26</v>
      </c>
      <c r="G15" s="7">
        <v>0.0</v>
      </c>
      <c r="H15" s="7" t="str">
        <f>TEXT(K15,"[&lt;-9999999](##\,##\,##\,##0);[&lt;-99999](##\,##\,##0);##,##0")</f>
        <v>0</v>
      </c>
      <c r="I15" s="8"/>
      <c r="J15" s="8">
        <v>216000.0</v>
      </c>
      <c r="K15">
        <f>G15*J15</f>
        <v>0</v>
      </c>
    </row>
    <row r="16" spans="1:11" customHeight="1" ht="100">
      <c r="A16" s="7">
        <v>12</v>
      </c>
      <c r="B16" s="7"/>
      <c r="C16" s="7" t="s">
        <v>23</v>
      </c>
      <c r="D16" s="7" t="s">
        <v>24</v>
      </c>
      <c r="E16" s="7" t="s">
        <v>25</v>
      </c>
      <c r="F16" s="7" t="s">
        <v>26</v>
      </c>
      <c r="G16" s="7">
        <v>0.0</v>
      </c>
      <c r="H16" s="7" t="str">
        <f>TEXT(K16,"[&lt;-9999999](##\,##\,##\,##0);[&lt;-99999](##\,##\,##0);##,##0")</f>
        <v>0</v>
      </c>
      <c r="I16" s="8"/>
      <c r="J16" s="8">
        <v>216000.0</v>
      </c>
      <c r="K16">
        <f>G16*J16</f>
        <v>0</v>
      </c>
    </row>
    <row r="17" spans="1:11" customHeight="1" ht="100">
      <c r="A17" s="7">
        <v>13</v>
      </c>
      <c r="B17" s="7"/>
      <c r="C17" s="7" t="s">
        <v>23</v>
      </c>
      <c r="D17" s="7" t="s">
        <v>24</v>
      </c>
      <c r="E17" s="7" t="s">
        <v>25</v>
      </c>
      <c r="F17" s="7" t="s">
        <v>26</v>
      </c>
      <c r="G17" s="7">
        <v>0.0</v>
      </c>
      <c r="H17" s="7" t="str">
        <f>TEXT(K17,"[&lt;-9999999](##\,##\,##\,##0);[&lt;-99999](##\,##\,##0);##,##0")</f>
        <v>0</v>
      </c>
      <c r="I17" s="8"/>
      <c r="J17" s="8">
        <v>216000.0</v>
      </c>
      <c r="K17">
        <f>G17*J17</f>
        <v>0</v>
      </c>
    </row>
    <row r="18" spans="1:11" customHeight="1" ht="100">
      <c r="A18" s="7">
        <v>14</v>
      </c>
      <c r="B18" s="7"/>
      <c r="C18" s="7" t="s">
        <v>23</v>
      </c>
      <c r="D18" s="7" t="s">
        <v>24</v>
      </c>
      <c r="E18" s="7" t="s">
        <v>25</v>
      </c>
      <c r="F18" s="7" t="s">
        <v>26</v>
      </c>
      <c r="G18" s="7">
        <v>0.0</v>
      </c>
      <c r="H18" s="7" t="str">
        <f>TEXT(K18,"[&lt;-9999999](##\,##\,##\,##0);[&lt;-99999](##\,##\,##0);##,##0")</f>
        <v>0</v>
      </c>
      <c r="I18" s="8"/>
      <c r="J18" s="8">
        <v>216000.0</v>
      </c>
      <c r="K18">
        <f>G18*J18</f>
        <v>0</v>
      </c>
    </row>
    <row r="19" spans="1:11" customHeight="1" ht="100">
      <c r="A19" s="7">
        <v>15</v>
      </c>
      <c r="B19" s="7"/>
      <c r="C19" s="7" t="s">
        <v>23</v>
      </c>
      <c r="D19" s="7" t="s">
        <v>24</v>
      </c>
      <c r="E19" s="7" t="s">
        <v>25</v>
      </c>
      <c r="F19" s="7" t="s">
        <v>26</v>
      </c>
      <c r="G19" s="7">
        <v>0.0</v>
      </c>
      <c r="H19" s="7" t="str">
        <f>TEXT(K19,"[&lt;-9999999](##\,##\,##\,##0);[&lt;-99999](##\,##\,##0);##,##0")</f>
        <v>0</v>
      </c>
      <c r="I19" s="8"/>
      <c r="J19" s="8">
        <v>216000.0</v>
      </c>
      <c r="K19">
        <f>G19*J19</f>
        <v>0</v>
      </c>
    </row>
    <row r="20" spans="1:11" customHeight="1" ht="100">
      <c r="A20" s="7">
        <v>16</v>
      </c>
      <c r="B20" s="7"/>
      <c r="C20" s="7" t="s">
        <v>23</v>
      </c>
      <c r="D20" s="7" t="s">
        <v>24</v>
      </c>
      <c r="E20" s="7" t="s">
        <v>25</v>
      </c>
      <c r="F20" s="7" t="s">
        <v>26</v>
      </c>
      <c r="G20" s="7">
        <v>0.0</v>
      </c>
      <c r="H20" s="7" t="str">
        <f>TEXT(K20,"[&lt;-9999999](##\,##\,##\,##0);[&lt;-99999](##\,##\,##0);##,##0")</f>
        <v>0</v>
      </c>
      <c r="I20" s="8">
        <f>SUM(K5:K20)</f>
        <v>0</v>
      </c>
      <c r="J20" s="8">
        <v>216000.0</v>
      </c>
      <c r="K20">
        <f>G20*J20</f>
        <v>0</v>
      </c>
    </row>
    <row r="21" spans="1:11">
      <c r="A21" s="6" t="s">
        <v>27</v>
      </c>
      <c r="B21" s="6"/>
      <c r="C21" s="6"/>
      <c r="D21" s="6"/>
      <c r="E21" s="6"/>
      <c r="F21" s="6"/>
      <c r="G21" s="6"/>
      <c r="H21" s="6"/>
    </row>
    <row r="22" spans="1:11" customHeight="1" ht="100">
      <c r="A22" s="7">
        <v>17</v>
      </c>
      <c r="B22" s="7"/>
      <c r="C22" s="7" t="s">
        <v>23</v>
      </c>
      <c r="D22" s="7" t="s">
        <v>24</v>
      </c>
      <c r="E22" s="7"/>
      <c r="F22" s="7">
        <v>0</v>
      </c>
      <c r="G22" s="7">
        <v>0</v>
      </c>
      <c r="H22" s="7" t="str">
        <f>TEXT(K22,"[&lt;-9999999](##\,##\,##\,##0);[&lt;-99999](##\,##\,##0);##,##0")</f>
        <v>0</v>
      </c>
      <c r="I22" s="8"/>
      <c r="J22" s="8">
        <v>0</v>
      </c>
      <c r="K22">
        <f>G22*J22</f>
        <v>0</v>
      </c>
    </row>
    <row r="23" spans="1:11" customHeight="1" ht="100">
      <c r="A23" s="7">
        <v>18</v>
      </c>
      <c r="B23" s="7"/>
      <c r="C23" s="7" t="s">
        <v>28</v>
      </c>
      <c r="D23" s="7" t="s">
        <v>29</v>
      </c>
      <c r="E23" s="7" t="s">
        <v>30</v>
      </c>
      <c r="F23" s="7" t="s">
        <v>31</v>
      </c>
      <c r="G23" s="7">
        <v>0.0</v>
      </c>
      <c r="H23" s="7" t="str">
        <f>TEXT(K23,"[&lt;-9999999](##\,##\,##\,##0);[&lt;-99999](##\,##\,##0);##,##0")</f>
        <v>0</v>
      </c>
      <c r="I23" s="8">
        <f>SUM(K22:K23)</f>
        <v>0</v>
      </c>
      <c r="J23" s="8">
        <v>765000</v>
      </c>
      <c r="K23">
        <f>G23*J23</f>
        <v>0</v>
      </c>
    </row>
    <row r="24" spans="1:11">
      <c r="A24" s="6" t="s">
        <v>32</v>
      </c>
      <c r="B24" s="6"/>
      <c r="C24" s="6"/>
      <c r="D24" s="6"/>
      <c r="E24" s="6"/>
      <c r="F24" s="6"/>
      <c r="G24" s="6"/>
      <c r="H24" s="6"/>
    </row>
    <row r="25" spans="1:11" customHeight="1" ht="100">
      <c r="A25" s="7">
        <v>19</v>
      </c>
      <c r="B25" s="7"/>
      <c r="C25" s="7" t="s">
        <v>28</v>
      </c>
      <c r="D25" s="7" t="s">
        <v>29</v>
      </c>
      <c r="E25" s="7" t="s">
        <v>33</v>
      </c>
      <c r="F25" s="7" t="s">
        <v>31</v>
      </c>
      <c r="G25" s="7">
        <v>1</v>
      </c>
      <c r="H25" s="7" t="str">
        <f>TEXT(K25,"[&lt;-9999999](##\,##\,##\,##0);[&lt;-99999](##\,##\,##0);##,##0")</f>
        <v>765,000</v>
      </c>
      <c r="I25" s="8"/>
      <c r="J25" s="8">
        <v>765000.0</v>
      </c>
      <c r="K25">
        <f>G25*J25</f>
        <v>765000</v>
      </c>
    </row>
    <row r="26" spans="1:11" customHeight="1" ht="100">
      <c r="A26" s="7">
        <v>20</v>
      </c>
      <c r="B26" s="7"/>
      <c r="C26" s="7" t="s">
        <v>28</v>
      </c>
      <c r="D26" s="7" t="s">
        <v>29</v>
      </c>
      <c r="E26" s="7" t="s">
        <v>33</v>
      </c>
      <c r="F26" s="7" t="s">
        <v>31</v>
      </c>
      <c r="G26" s="7">
        <v>1</v>
      </c>
      <c r="H26" s="7" t="str">
        <f>TEXT(K26,"[&lt;-9999999](##\,##\,##\,##0);[&lt;-99999](##\,##\,##0);##,##0")</f>
        <v>765,000</v>
      </c>
      <c r="I26" s="8"/>
      <c r="J26" s="8">
        <v>765000.0</v>
      </c>
      <c r="K26">
        <f>G26*J26</f>
        <v>765000</v>
      </c>
    </row>
    <row r="27" spans="1:11" customHeight="1" ht="100">
      <c r="A27" s="7">
        <v>21</v>
      </c>
      <c r="B27" s="7"/>
      <c r="C27" s="7" t="s">
        <v>28</v>
      </c>
      <c r="D27" s="7" t="s">
        <v>29</v>
      </c>
      <c r="E27" s="7" t="s">
        <v>33</v>
      </c>
      <c r="F27" s="7" t="s">
        <v>31</v>
      </c>
      <c r="G27" s="7">
        <v>1</v>
      </c>
      <c r="H27" s="7" t="str">
        <f>TEXT(K27,"[&lt;-9999999](##\,##\,##\,##0);[&lt;-99999](##\,##\,##0);##,##0")</f>
        <v>765,000</v>
      </c>
      <c r="I27" s="8">
        <f>SUM(K25:K27)</f>
        <v>2295000</v>
      </c>
      <c r="J27" s="8">
        <v>765000.0</v>
      </c>
      <c r="K27">
        <f>G27*J27</f>
        <v>765000</v>
      </c>
    </row>
    <row r="28" spans="1:11">
      <c r="A28" s="9" t="s">
        <v>11</v>
      </c>
      <c r="H28" s="10" t="str">
        <f>TEXT(K28,"[&lt;-9999999](##\,##\,##\,##0);[&lt;-99999](##\,##\,##0);##,##0")</f>
        <v>2,295,000</v>
      </c>
      <c r="K28">
        <f>SUM(K5:K27)</f>
        <v>2295000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1"/>
    <mergeCell ref="D1:H1"/>
    <mergeCell ref="A4:H4"/>
    <mergeCell ref="A21:H21"/>
    <mergeCell ref="A24:H24"/>
    <mergeCell ref="A28:G28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Báo giá tổng hợp</vt:lpstr>
      <vt:lpstr>Báo giá phần thô</vt:lpstr>
      <vt:lpstr>Vật tư hoàn thiện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2022-07-04T10:50:33+00:00</dcterms:created>
  <dcterms:modified xsi:type="dcterms:W3CDTF">2022-07-04T10:50:33+00:00</dcterms:modified>
  <dc:title>Untitled Spreadsheet</dc:title>
  <dc:description/>
  <dc:subject/>
  <cp:keywords/>
  <cp:category/>
</cp:coreProperties>
</file>