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<sst xmlns="http://schemas.openxmlformats.org/spreadsheetml/2006/main" uniqueCount="49">
  <si>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</si>
  <si>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</si>
  <si>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</si>
  <si>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</si>
  <si>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</si>
  <si>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</si>
  <si>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</si>
  <si>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</si>
  <si>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</si>
  <si>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</si>
  <si>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</si>
  <si>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</si>
  <si>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</si>
  <si>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</si>
  <si>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</si>
  <si>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</si>
  <si>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</si>
  <si>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</si>
  <si>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</si>
  <si>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</si>
  <si>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</si>
  <si>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</si>
  <si>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</si>
  <si>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</si>
  <si>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</si>
  <si>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</si>
  <si>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216,000</t>
  </si>
  <si>
    <t>Phương Nam</t>
  </si>
  <si>
    <t>Gạch men viên viền Phương Nam 3605V10 300mmx600mm</t>
  </si>
  <si>
    <t>130,000</t>
  </si>
  <si>
    <t>Gạch men viên điểm Phương Nam 3605D10 300mmx600mm</t>
  </si>
  <si>
    <t>32,600</t>
  </si>
  <si>
    <t>Gạch men màu trắng Phương Nam 3605 300mmx600mm</t>
  </si>
  <si>
    <t>Hoàn Mỹ</t>
  </si>
  <si>
    <t>Gạch granite màu xám vân đá 1859 HM: 800mmx800mm</t>
  </si>
  <si>
    <t>260,000</t>
  </si>
  <si>
    <t>Đông Nam Á</t>
  </si>
  <si>
    <t>Gạch men sân vườn SV522 ĐNA: 500mmx500mm</t>
  </si>
  <si>
    <t>145,000</t>
  </si>
  <si>
    <t>II. Sơn</t>
  </si>
  <si>
    <t>TOA</t>
  </si>
  <si>
    <t>Sơn nước nội thất Thoải Mái Lau Chùi Siêu Bóng Màu Pha TOA</t>
  </si>
  <si>
    <t>Lon</t>
  </si>
  <si>
    <t>765,000</t>
  </si>
  <si>
    <t>III. Danh sách thiết bị vệ sinh</t>
  </si>
  <si>
    <t>KITTO</t>
  </si>
  <si>
    <t>Bàn cầu - 02</t>
  </si>
  <si>
    <t>Cái</t>
  </si>
  <si>
    <t>2,990,000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</si>
</sst>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45c3a3cbc1db8cc1c89560ee24b1cc1b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382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79,490,000</v>
      </c>
      <c r="F4">
        <f>LOOKUP(2,1/(NOT(ISBLANK('Vật tư hoàn thiện'!K:K))),'Vật tư hoàn thiện'!K:K)</f>
        <v>79490000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76,500,000</v>
      </c>
      <c r="F6" t="str">
        <f>'Vật tư hoàn thiện'!I13</f>
        <v>76,500,000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2,990,000</v>
      </c>
      <c r="F7" t="str">
        <f>'Vật tư hoàn thiện'!I15</f>
        <v>2,990,000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79,490,000</v>
      </c>
      <c r="F10">
        <f>SUM(F3:F4)</f>
        <v>79490000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5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216000.0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130000.0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32600.0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130000.0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216000.0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260000.0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145000.0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100.0</v>
      </c>
      <c r="H13" s="7" t="str">
        <f>TEXT(K13,"[&lt;-9999999](##\,##\,##\,##0);[&lt;-99999](##\,##\,##0);##,##0")</f>
        <v>76,500,000</v>
      </c>
      <c r="I13" s="8" t="str">
        <f>H13</f>
        <v>76,500,000</v>
      </c>
      <c r="J13" s="8">
        <v>765000</v>
      </c>
      <c r="K13">
        <f>G13*J13</f>
        <v>76500000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2,990,000</v>
      </c>
      <c r="I15" s="8" t="str">
        <f>H15</f>
        <v>2,990,000</v>
      </c>
      <c r="J15" s="8">
        <v>2990000.0</v>
      </c>
      <c r="K15">
        <f>G15*J15</f>
        <v>2990000</v>
      </c>
    </row>
    <row r="16" spans="1:11">
      <c r="A16" s="9" t="s">
        <v>11</v>
      </c>
      <c r="H16" s="10" t="str">
        <f>TEXT(K16,"[&lt;-9999999](##\,##\,##\,##0);[&lt;-99999](##\,##\,##0);##,##0")</f>
        <v>79,490,000</v>
      </c>
      <c r="K16">
        <f>SUM(K5:K15)</f>
        <v>79490000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2022-07-04T11:08:11+00:00</dcterms:created>
  <dcterms:modified xsi:type="dcterms:W3CDTF">2022-07-04T11:08:11+00:00</dcterms:modified>
  <dc:title>Untitled Spreadsheet</dc:title>
  <dc:description/>
  <dc:subject/>
  <cp:keywords/>
  <cp:category/>
</cp:coreProperties>
</file>