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<sst xmlns="http://schemas.openxmlformats.org/spreadsheetml/2006/main" uniqueCount="49">
  <si>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</si>
  <si>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</si>
  <si>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</si>
  <si>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</si>
  <si>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</si>
  <si>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</si>
  <si>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</si>
  <si>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</si>
  <si>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</si>
  <si>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</si>
  <si>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</si>
  <si>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</si>
  <si>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</si>
  <si>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</si>
  <si>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</si>
  <si>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</si>
  <si>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</si>
  <si>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</si>
  <si>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</si>
  <si>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</si>
  <si>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</si>
  <si>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</si>
  <si>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</si>
  <si>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Vicenza</t>
  </si>
  <si>
    <t>Gạch bán sứ Vicenza CM8712 800mmx800mm</t>
  </si>
  <si>
    <t>m²</t>
  </si>
  <si>
    <t>216,000</t>
  </si>
  <si>
    <t>Phương Nam</t>
  </si>
  <si>
    <t>Gạch men viên viền Phương Nam 3605V10 300mmx600mm</t>
  </si>
  <si>
    <t>130,000</t>
  </si>
  <si>
    <t>Gạch men viên điểm Phương Nam 3605D10 300mmx600mm</t>
  </si>
  <si>
    <t>32,600</t>
  </si>
  <si>
    <t>Gạch men màu trắng Phương Nam 3605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</si>
  <si>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</si>
  <si>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</si>
  <si>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</si>
  <si>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</si>
  <si>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</si>
  <si>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</si>
  <si>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</si>
  <si>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</si>
  <si>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phủ nội thất kinh tế Nitto Extra Màu Pha TOA</t>
  </si>
  <si>
    <t>Lon</t>
  </si>
  <si>
    <t>212,800</t>
  </si>
  <si>
    <t>III. Danh sách thiết bị vệ sinh</t>
  </si>
  <si>
    <t>KITTO</t>
  </si>
  <si>
    <t>Bàn cầu - 02</t>
  </si>
  <si>
    <t>Cái</t>
  </si>
  <si>
    <t>2,990,000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</si>
</sst>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9de3778d3b1dda28e0b583b3a4039404.png"/><Relationship Id="rId4" Type="http://schemas.openxmlformats.org/officeDocument/2006/relationships/image" Target="../media/7022cf88096e98551e94834681bc2614.png"/><Relationship Id="rId5" Type="http://schemas.openxmlformats.org/officeDocument/2006/relationships/image" Target="../media/d3a81b01446cfc6ffbaf3aef764ddc91.png"/><Relationship Id="rId6" Type="http://schemas.openxmlformats.org/officeDocument/2006/relationships/image" Target="../media/2d6f7c3ebdf053d5bcfec783df4aea50.png"/><Relationship Id="rId7" Type="http://schemas.openxmlformats.org/officeDocument/2006/relationships/image" Target="../media/b1e224f1bef180546936ea683b01cfe4.png"/><Relationship Id="rId8" Type="http://schemas.openxmlformats.org/officeDocument/2006/relationships/image" Target="../media/7b01acdc3f0198e3a4daa3c086bbcebd.jpg"/><Relationship Id="rId9" Type="http://schemas.openxmlformats.org/officeDocument/2006/relationships/image" Target="../media/d5e94d1cbc806a8b8acfbe3acbb64e0a.jpg"/><Relationship Id="rId10" Type="http://schemas.openxmlformats.org/officeDocument/2006/relationships/image" Target="../media/bbe0f5e6ef040f7d20a47e78716e597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1524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847725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6191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24,270,000</v>
      </c>
      <c r="F4">
        <f>LOOKUP(2,1/(NOT(ISBLANK('Vật tư hoàn thiện'!K:K))),'Vật tư hoàn thiện'!K:K)</f>
        <v>24270000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0</v>
      </c>
      <c r="F5">
        <f>'Vật tư hoàn thiện'!I11</f>
        <v>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21,280,000</v>
      </c>
      <c r="F6" t="str">
        <f>'Vật tư hoàn thiện'!I13</f>
        <v>21,280,000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2,990,000</v>
      </c>
      <c r="F7" t="str">
        <f>'Vật tư hoàn thiện'!I15</f>
        <v>2,990,000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24,270,000</v>
      </c>
      <c r="F10">
        <f>SUM(F3:F4)</f>
        <v>24270000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6"/>
  <sheetViews>
    <sheetView tabSelected="0" workbookViewId="0" showGridLines="true" showRowColHeaders="1">
      <selection activeCell="H16" sqref="H16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63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0.0</v>
      </c>
      <c r="H5" s="7" t="str">
        <f>TEXT(K5,"[&lt;-9999999](##\,##\,##\,##0);[&lt;-99999](##\,##\,##0);##,##0")</f>
        <v>0</v>
      </c>
      <c r="I5" s="8"/>
      <c r="J5" s="8">
        <v>216000.0</v>
      </c>
      <c r="K5">
        <f>G5*J5</f>
        <v>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130000.0</v>
      </c>
      <c r="K6">
        <f>G6*J6</f>
        <v>0</v>
      </c>
    </row>
    <row r="7" spans="1:11" customHeight="1" ht="100">
      <c r="A7" s="7">
        <v>3</v>
      </c>
      <c r="B7" s="7"/>
      <c r="C7" s="7" t="s">
        <v>27</v>
      </c>
      <c r="D7" s="7" t="s">
        <v>30</v>
      </c>
      <c r="E7" s="7" t="s">
        <v>25</v>
      </c>
      <c r="F7" s="7" t="s">
        <v>31</v>
      </c>
      <c r="G7" s="7">
        <v>0.0</v>
      </c>
      <c r="H7" s="7" t="str">
        <f>TEXT(K7,"[&lt;-9999999](##\,##\,##\,##0);[&lt;-99999](##\,##\,##0);##,##0")</f>
        <v>0</v>
      </c>
      <c r="I7" s="8"/>
      <c r="J7" s="8">
        <v>32600.0</v>
      </c>
      <c r="K7">
        <f>G7*J7</f>
        <v>0</v>
      </c>
    </row>
    <row r="8" spans="1:11" customHeight="1" ht="100">
      <c r="A8" s="7">
        <v>4</v>
      </c>
      <c r="B8" s="7"/>
      <c r="C8" s="7" t="s">
        <v>27</v>
      </c>
      <c r="D8" s="7" t="s">
        <v>32</v>
      </c>
      <c r="E8" s="7" t="s">
        <v>25</v>
      </c>
      <c r="F8" s="7" t="s">
        <v>29</v>
      </c>
      <c r="G8" s="7">
        <v>0.0</v>
      </c>
      <c r="H8" s="7" t="str">
        <f>TEXT(K8,"[&lt;-9999999](##\,##\,##\,##0);[&lt;-99999](##\,##\,##0);##,##0")</f>
        <v>0</v>
      </c>
      <c r="I8" s="8"/>
      <c r="J8" s="8">
        <v>130000.0</v>
      </c>
      <c r="K8">
        <f>G8*J8</f>
        <v>0</v>
      </c>
    </row>
    <row r="9" spans="1:11" customHeight="1" ht="100">
      <c r="A9" s="7">
        <v>5</v>
      </c>
      <c r="B9" s="7"/>
      <c r="C9" s="7" t="s">
        <v>23</v>
      </c>
      <c r="D9" s="7" t="s">
        <v>24</v>
      </c>
      <c r="E9" s="7" t="s">
        <v>25</v>
      </c>
      <c r="F9" s="7" t="s">
        <v>26</v>
      </c>
      <c r="G9" s="7">
        <v>0.0</v>
      </c>
      <c r="H9" s="7" t="str">
        <f>TEXT(K9,"[&lt;-9999999](##\,##\,##\,##0);[&lt;-99999](##\,##\,##0);##,##0")</f>
        <v>0</v>
      </c>
      <c r="I9" s="8"/>
      <c r="J9" s="8">
        <v>216000.0</v>
      </c>
      <c r="K9">
        <f>G9*J9</f>
        <v>0</v>
      </c>
    </row>
    <row r="10" spans="1:11" customHeight="1" ht="100">
      <c r="A10" s="7">
        <v>6</v>
      </c>
      <c r="B10" s="7"/>
      <c r="C10" s="7" t="s">
        <v>33</v>
      </c>
      <c r="D10" s="7" t="s">
        <v>34</v>
      </c>
      <c r="E10" s="7" t="s">
        <v>25</v>
      </c>
      <c r="F10" s="7" t="s">
        <v>35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260000.0</v>
      </c>
      <c r="K10">
        <f>G10*J10</f>
        <v>0</v>
      </c>
    </row>
    <row r="11" spans="1:11" customHeight="1" ht="100">
      <c r="A11" s="7">
        <v>7</v>
      </c>
      <c r="B11" s="7"/>
      <c r="C11" s="7" t="s">
        <v>36</v>
      </c>
      <c r="D11" s="7" t="s">
        <v>37</v>
      </c>
      <c r="E11" s="7" t="s">
        <v>25</v>
      </c>
      <c r="F11" s="7" t="s">
        <v>38</v>
      </c>
      <c r="G11" s="7">
        <v>0.0</v>
      </c>
      <c r="H11" s="7" t="str">
        <f>TEXT(K11,"[&lt;-9999999](##\,##\,##\,##0);[&lt;-99999](##\,##\,##0);##,##0")</f>
        <v>0</v>
      </c>
      <c r="I11" s="8">
        <f>SUM(K5:K11)</f>
        <v>0</v>
      </c>
      <c r="J11" s="8">
        <v>145000.0</v>
      </c>
      <c r="K11">
        <f>G11*J11</f>
        <v>0</v>
      </c>
    </row>
    <row r="12" spans="1:11">
      <c r="A12" s="6" t="s">
        <v>39</v>
      </c>
      <c r="B12" s="6"/>
      <c r="C12" s="6"/>
      <c r="D12" s="6"/>
      <c r="E12" s="6"/>
      <c r="F12" s="6"/>
      <c r="G12" s="6"/>
      <c r="H12" s="6"/>
    </row>
    <row r="13" spans="1:11" customHeight="1" ht="100">
      <c r="A13" s="7">
        <v>8</v>
      </c>
      <c r="B13" s="7"/>
      <c r="C13" s="7" t="s">
        <v>40</v>
      </c>
      <c r="D13" s="7" t="s">
        <v>41</v>
      </c>
      <c r="E13" s="7" t="s">
        <v>42</v>
      </c>
      <c r="F13" s="7" t="s">
        <v>43</v>
      </c>
      <c r="G13" s="7">
        <v>100.0</v>
      </c>
      <c r="H13" s="7" t="str">
        <f>TEXT(K13,"[&lt;-9999999](##\,##\,##\,##0);[&lt;-99999](##\,##\,##0);##,##0")</f>
        <v>21,280,000</v>
      </c>
      <c r="I13" s="8" t="str">
        <f>H13</f>
        <v>21,280,000</v>
      </c>
      <c r="J13" s="8">
        <v>212800</v>
      </c>
      <c r="K13">
        <f>G13*J13</f>
        <v>21280000</v>
      </c>
    </row>
    <row r="14" spans="1:11">
      <c r="A14" s="6" t="s">
        <v>44</v>
      </c>
      <c r="B14" s="6"/>
      <c r="C14" s="6"/>
      <c r="D14" s="6"/>
      <c r="E14" s="6"/>
      <c r="F14" s="6"/>
      <c r="G14" s="6"/>
      <c r="H14" s="6"/>
    </row>
    <row r="15" spans="1:11" customHeight="1" ht="100">
      <c r="A15" s="7">
        <v>9</v>
      </c>
      <c r="B15" s="7"/>
      <c r="C15" s="7" t="s">
        <v>45</v>
      </c>
      <c r="D15" s="7" t="s">
        <v>46</v>
      </c>
      <c r="E15" s="7" t="s">
        <v>47</v>
      </c>
      <c r="F15" s="7" t="s">
        <v>48</v>
      </c>
      <c r="G15" s="7">
        <v>1</v>
      </c>
      <c r="H15" s="7" t="str">
        <f>TEXT(K15,"[&lt;-9999999](##\,##\,##\,##0);[&lt;-99999](##\,##\,##0);##,##0")</f>
        <v>2,990,000</v>
      </c>
      <c r="I15" s="8" t="str">
        <f>H15</f>
        <v>2,990,000</v>
      </c>
      <c r="J15" s="8">
        <v>2990000.0</v>
      </c>
      <c r="K15">
        <f>G15*J15</f>
        <v>2990000</v>
      </c>
    </row>
    <row r="16" spans="1:11">
      <c r="A16" s="9" t="s">
        <v>11</v>
      </c>
      <c r="H16" s="10" t="str">
        <f>TEXT(K16,"[&lt;-9999999](##\,##\,##\,##0);[&lt;-99999](##\,##\,##0);##,##0")</f>
        <v>24,270,000</v>
      </c>
      <c r="K16">
        <f>SUM(K5:K15)</f>
        <v>24270000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2:H12"/>
    <mergeCell ref="A14:H14"/>
    <mergeCell ref="A16:G1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2022-07-05T02:37:28+00:00</dcterms:created>
  <dcterms:modified xsi:type="dcterms:W3CDTF">2022-07-05T02:37:28+00:00</dcterms:modified>
  <dc:title>Untitled Spreadsheet</dc:title>
  <dc:description/>
  <dc:subject/>
  <cp:keywords/>
  <cp:category/>
</cp:coreProperties>
</file>