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<sst xmlns="http://schemas.openxmlformats.org/spreadsheetml/2006/main" uniqueCount="58">
  <si>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</si>
  <si>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</si>
  <si>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</si>
  <si>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</si>
  <si>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</si>
  <si>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</si>
  <si>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</si>
  <si>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</si>
  <si>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</si>
  <si>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</si>
  <si>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</si>
  <si>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</si>
  <si>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</si>
  <si>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</si>
  <si>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</si>
  <si>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</si>
  <si>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</si>
  <si>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</si>
  <si>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</si>
  <si>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</si>
  <si>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</si>
  <si>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</si>
  <si>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</si>
  <si>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</si>
  <si>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</si>
  <si>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</si>
  <si>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</si>
  <si>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</si>
  <si>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</si>
  <si>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</si>
  <si>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</si>
  <si>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</si>
  <si>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</si>
  <si>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</si>
  <si>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vân đá CBP807 VIG: 800mmx800mm</t>
  </si>
  <si>
    <t>CTH</t>
  </si>
  <si>
    <t>Gạch bán sứ màu trắng vân khói 48868 CTH: 400mmx800mm</t>
  </si>
  <si>
    <t>Gạch men màu trắng vân đá xương trắng PL3601 VIG: 300mmx600mm</t>
  </si>
  <si>
    <t>TASA</t>
  </si>
  <si>
    <t>Gạch bán sứ khắc kim hoa trắng TSA30.3281L1 TS: 300mmx300mm</t>
  </si>
  <si>
    <t>II. Sơn</t>
  </si>
  <si>
    <t>KCC</t>
  </si>
  <si>
    <t>Sơn nước ngoại thất kinh tế KOREACE Màu Pha KCC(#ffffff)</t>
  </si>
  <si>
    <t>Thùng</t>
  </si>
  <si>
    <t>III. Danh sách thiết bị vệ sinh</t>
  </si>
  <si>
    <t>IV. Danh sách tôn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</si>
  <si>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</si>
  <si>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</si>
  <si>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</si>
  <si>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</si>
  <si>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</si>
  <si>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</si>
  <si>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</si>
  <si>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Máy nước nóng năng lượng mặt trời</t>
  </si>
  <si>
    <t>Cửa đi vệ sinh 1 cánh</t>
  </si>
  <si>
    <t>Cửa đi 1 cánh</t>
  </si>
  <si>
    <t>Cửa đi 2 cánh</t>
  </si>
  <si>
    <t>Cửa đi 4 cánh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</si>
</sst>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b2ffecc3204beda732a89e6dc0924ca0.png"/><Relationship Id="rId5" Type="http://schemas.openxmlformats.org/officeDocument/2006/relationships/image" Target="../media/98404593910ea0378e4f8eb99b79a1bb.jpg"/><Relationship Id="rId6" Type="http://schemas.openxmlformats.org/officeDocument/2006/relationships/image" Target="../media/f30d3b01c21a29bc115b275d201c4043.jpg"/><Relationship Id="rId7" Type="http://schemas.openxmlformats.org/officeDocument/2006/relationships/image" Target="../media/09c976221045b90521f1643cd5c68b2a.jpg"/><Relationship Id="rId8" Type="http://schemas.openxmlformats.org/officeDocument/2006/relationships/image" Target="../media/81d7f9047e7bfcb1817b16fe162e512c.jpg"/><Relationship Id="rId9" Type="http://schemas.openxmlformats.org/officeDocument/2006/relationships/image" Target="../media/870fcbab7c87c8763023aa8934a36787.png"/><Relationship Id="rId10" Type="http://schemas.openxmlformats.org/officeDocument/2006/relationships/image" Target="../media/9362a227cd98a23536fc3b4a8971de26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28f6db752b9b4c33b9777f8db73b9479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a8a0360621df66f94a0fe918d9a35ba3.jpg"/><Relationship Id="rId15" Type="http://schemas.openxmlformats.org/officeDocument/2006/relationships/image" Target="../media/b780ab4b9a63939c9d58d1775ca2007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143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0287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1016969490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85745113551</v>
      </c>
    </row>
    <row r="5" spans="1:3">
      <c r="A5" s="2">
        <v>2.1</v>
      </c>
      <c r="B5" s="2" t="s">
        <v>6</v>
      </c>
      <c r="C5" s="26">
        <f>'Vật tư hoàn thiện'!I9</f>
        <v>0</v>
      </c>
    </row>
    <row r="6" spans="1:3">
      <c r="A6" s="2">
        <v>2.2</v>
      </c>
      <c r="B6" s="2" t="s">
        <v>7</v>
      </c>
      <c r="C6" s="26">
        <f>'Vật tư hoàn thiện'!I11</f>
        <v>1469651</v>
      </c>
    </row>
    <row r="7" spans="1:3">
      <c r="A7" s="2">
        <v>2.3</v>
      </c>
      <c r="B7" s="2" t="s">
        <v>8</v>
      </c>
      <c r="C7" s="26">
        <f>'Vật tư hoàn thiện'!I12</f>
        <v/>
      </c>
    </row>
    <row r="8" spans="1:3">
      <c r="A8" s="2">
        <v>2.4</v>
      </c>
      <c r="B8" s="2" t="s">
        <v>5</v>
      </c>
      <c r="C8" s="26">
        <f>'Vật tư hoàn thiện'!I22</f>
        <v>85743643900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86762083041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19800.0</v>
      </c>
      <c r="C3" s="14">
        <v>41811</v>
      </c>
      <c r="D3" s="14">
        <f>C3*B3</f>
        <v>827857800</v>
      </c>
    </row>
    <row r="4" spans="1:8">
      <c r="A4" s="13" t="s">
        <v>18</v>
      </c>
      <c r="B4" s="14">
        <v>22140.0</v>
      </c>
      <c r="C4" s="14">
        <v>76</v>
      </c>
      <c r="D4" s="14">
        <f>C4*B4</f>
        <v>1682640</v>
      </c>
    </row>
    <row r="5" spans="1:8">
      <c r="A5" s="13" t="s">
        <v>19</v>
      </c>
      <c r="B5" s="14">
        <v>1700.0</v>
      </c>
      <c r="C5" s="14">
        <v>73188</v>
      </c>
      <c r="D5" s="14">
        <f>C5*B5</f>
        <v>124419600</v>
      </c>
    </row>
    <row r="6" spans="1:8">
      <c r="A6" s="13" t="s">
        <v>20</v>
      </c>
      <c r="B6" s="14">
        <v>10.0</v>
      </c>
      <c r="C6" s="14">
        <v>10045</v>
      </c>
      <c r="D6" s="14">
        <f>C6*B6</f>
        <v>100450</v>
      </c>
    </row>
    <row r="7" spans="1:8">
      <c r="A7" s="13" t="s">
        <v>21</v>
      </c>
      <c r="B7" s="14">
        <v>400000.0</v>
      </c>
      <c r="C7" s="14">
        <v>49</v>
      </c>
      <c r="D7" s="14">
        <f>C7*B7</f>
        <v>19600000</v>
      </c>
    </row>
    <row r="8" spans="1:8">
      <c r="A8" s="13" t="s">
        <v>22</v>
      </c>
      <c r="B8" s="14">
        <v>350000.0</v>
      </c>
      <c r="C8" s="14">
        <v>26</v>
      </c>
      <c r="D8" s="14">
        <f>C8*B8</f>
        <v>9100000</v>
      </c>
    </row>
    <row r="9" spans="1:8">
      <c r="A9" s="13" t="s">
        <v>23</v>
      </c>
      <c r="B9" s="14">
        <v>1800.0</v>
      </c>
      <c r="C9" s="14">
        <v>19005</v>
      </c>
      <c r="D9" s="14">
        <f>C9*B9</f>
        <v>34209000</v>
      </c>
    </row>
    <row r="10" spans="1:8">
      <c r="A10" s="20" t="s">
        <v>11</v>
      </c>
      <c r="B10" s="14"/>
      <c r="C10" s="14"/>
      <c r="D10" s="23">
        <f>SUM(D3:D9)</f>
        <v>1016969490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0" workbookViewId="0" showGridLines="true" showRowColHeaders="1">
      <selection activeCell="H23" sqref="H2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9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8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24</v>
      </c>
      <c r="E1" s="1"/>
      <c r="F1" s="6"/>
      <c r="G1" s="6"/>
      <c r="H1" s="6"/>
    </row>
    <row r="3" spans="1:9" customHeight="1" ht="60">
      <c r="A3" s="5" t="s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29</v>
      </c>
      <c r="B4" s="9"/>
      <c r="C4" s="9"/>
      <c r="D4" s="9"/>
      <c r="E4" s="9"/>
      <c r="F4" s="10">
        <f>'Vật tư hoàn thiện'!I9</f>
        <v>0</v>
      </c>
      <c r="G4" s="10"/>
      <c r="H4" s="10"/>
    </row>
    <row r="5" spans="1:9" customHeight="1" ht="100">
      <c r="A5" s="11">
        <v>1</v>
      </c>
      <c r="B5" s="11"/>
      <c r="C5" s="13" t="s">
        <v>30</v>
      </c>
      <c r="D5" s="13" t="s">
        <v>31</v>
      </c>
      <c r="E5" s="11" t="s">
        <v>32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33</v>
      </c>
      <c r="D6" s="13" t="s">
        <v>34</v>
      </c>
      <c r="E6" s="11" t="s">
        <v>32</v>
      </c>
      <c r="F6" s="14">
        <v>439000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35</v>
      </c>
      <c r="D7" s="13" t="s">
        <v>36</v>
      </c>
      <c r="E7" s="11" t="s">
        <v>32</v>
      </c>
      <c r="F7" s="14">
        <v>273000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33</v>
      </c>
      <c r="D8" s="13" t="s">
        <v>37</v>
      </c>
      <c r="E8" s="11" t="s">
        <v>32</v>
      </c>
      <c r="F8" s="14">
        <v>312000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38</v>
      </c>
      <c r="D9" s="13" t="s">
        <v>39</v>
      </c>
      <c r="E9" s="11" t="s">
        <v>32</v>
      </c>
      <c r="F9" s="14">
        <v>762000</v>
      </c>
      <c r="G9" s="14">
        <v>0</v>
      </c>
      <c r="H9" s="14">
        <f>G9*F9</f>
        <v>0</v>
      </c>
      <c r="I9" s="12">
        <f>SUM(H5:H9)</f>
        <v>0</v>
      </c>
    </row>
    <row r="10" spans="1:9" customHeight="1" ht="40">
      <c r="A10" s="9" t="s">
        <v>40</v>
      </c>
      <c r="B10" s="9"/>
      <c r="C10" s="9"/>
      <c r="D10" s="9"/>
      <c r="E10" s="9"/>
      <c r="F10" s="10">
        <f>'Vật tư hoàn thiện'!I11</f>
        <v>1469651</v>
      </c>
      <c r="G10" s="10"/>
      <c r="H10" s="10"/>
    </row>
    <row r="11" spans="1:9" customHeight="1" ht="100">
      <c r="A11" s="11">
        <v>6</v>
      </c>
      <c r="B11" s="11"/>
      <c r="C11" s="13" t="s">
        <v>41</v>
      </c>
      <c r="D11" s="13" t="s">
        <v>42</v>
      </c>
      <c r="E11" s="11" t="s">
        <v>43</v>
      </c>
      <c r="F11" s="14">
        <v>1469651</v>
      </c>
      <c r="G11" s="14">
        <v>1</v>
      </c>
      <c r="H11" s="14">
        <f>G11*F11</f>
        <v>1469651</v>
      </c>
      <c r="I11" s="12">
        <f>H11</f>
        <v>1469651</v>
      </c>
    </row>
    <row r="12" spans="1:9" customHeight="1" ht="40">
      <c r="A12" s="9" t="s">
        <v>44</v>
      </c>
      <c r="B12" s="9"/>
      <c r="C12" s="9"/>
      <c r="D12" s="9"/>
      <c r="E12" s="9"/>
      <c r="F12" s="10">
        <f>'Vật tư hoàn thiện'!I12</f>
        <v/>
      </c>
      <c r="G12" s="10"/>
      <c r="H12" s="10"/>
      <c r="I12">
        <f>H12</f>
        <v/>
      </c>
    </row>
    <row r="13" spans="1:9" customHeight="1" ht="40">
      <c r="A13" s="9" t="s">
        <v>45</v>
      </c>
      <c r="B13" s="9"/>
      <c r="C13" s="9"/>
      <c r="D13" s="9"/>
      <c r="E13" s="9"/>
      <c r="F13" s="10">
        <f>'Vật tư hoàn thiện'!I13</f>
        <v/>
      </c>
      <c r="G13" s="10"/>
      <c r="H13" s="10"/>
      <c r="I13">
        <f>H13</f>
        <v/>
      </c>
    </row>
    <row r="14" spans="1:9" customHeight="1" ht="40">
      <c r="A14" s="9" t="s">
        <v>46</v>
      </c>
      <c r="B14" s="9"/>
      <c r="C14" s="9"/>
      <c r="D14" s="9"/>
      <c r="E14" s="9"/>
      <c r="F14" s="10">
        <f>'Vật tư hoàn thiện'!I22</f>
        <v>85743643900</v>
      </c>
      <c r="G14" s="10"/>
      <c r="H14" s="10"/>
    </row>
    <row r="15" spans="1:9" customHeight="1" ht="100">
      <c r="A15" s="11">
        <v>7</v>
      </c>
      <c r="B15" s="11"/>
      <c r="C15" s="13" t="s">
        <v>47</v>
      </c>
      <c r="D15" s="13" t="s">
        <v>48</v>
      </c>
      <c r="E15" s="11" t="s">
        <v>49</v>
      </c>
      <c r="F15" s="14">
        <v>52990000.0</v>
      </c>
      <c r="G15" s="14">
        <v>1000</v>
      </c>
      <c r="H15" s="14">
        <f>G15*F15</f>
        <v>52990000000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50</v>
      </c>
      <c r="E16" s="11" t="s">
        <v>51</v>
      </c>
      <c r="F16" s="14">
        <v>7178000.0</v>
      </c>
      <c r="G16" s="14">
        <v>1</v>
      </c>
      <c r="H16" s="14">
        <f>G16*F16</f>
        <v>7178000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49</v>
      </c>
      <c r="F17" s="14">
        <v>28400000.0</v>
      </c>
      <c r="G17" s="14">
        <v>1000</v>
      </c>
      <c r="H17" s="14">
        <f>G17*F17</f>
        <v>28400000000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53</v>
      </c>
      <c r="E18" s="11" t="s">
        <v>51</v>
      </c>
      <c r="F18" s="14">
        <v>1165900.0</v>
      </c>
      <c r="G18" s="14">
        <v>1</v>
      </c>
      <c r="H18" s="14">
        <f>G18*F18</f>
        <v>1165900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54</v>
      </c>
      <c r="E19" s="11" t="s">
        <v>32</v>
      </c>
      <c r="F19" s="14">
        <v>39600000.0</v>
      </c>
      <c r="G19" s="14">
        <v>18</v>
      </c>
      <c r="H19" s="14">
        <f>G19*F19</f>
        <v>712800000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55</v>
      </c>
      <c r="E20" s="11" t="s">
        <v>32</v>
      </c>
      <c r="F20" s="14">
        <v>67500000.0</v>
      </c>
      <c r="G20" s="14">
        <v>27</v>
      </c>
      <c r="H20" s="14">
        <f>G20*F20</f>
        <v>1822500000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56</v>
      </c>
      <c r="E21" s="11" t="s">
        <v>32</v>
      </c>
      <c r="F21" s="14">
        <v>50000000.0</v>
      </c>
      <c r="G21" s="14">
        <v>20</v>
      </c>
      <c r="H21" s="14">
        <f>G21*F21</f>
        <v>1000000000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57</v>
      </c>
      <c r="E22" s="11" t="s">
        <v>32</v>
      </c>
      <c r="F22" s="14">
        <v>45000000.0</v>
      </c>
      <c r="G22" s="14">
        <v>18</v>
      </c>
      <c r="H22" s="14">
        <f>G22*F22</f>
        <v>810000000</v>
      </c>
      <c r="I22" s="12">
        <f>SUM(H15:H22)</f>
        <v>85743643900</v>
      </c>
    </row>
    <row r="23" spans="1:9">
      <c r="A23" s="15" t="s">
        <v>11</v>
      </c>
      <c r="H23" s="16">
        <f>SUM(H5:H22)</f>
        <v>85745113551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2:E12"/>
    <mergeCell ref="F12:H12"/>
    <mergeCell ref="A13:E13"/>
    <mergeCell ref="F13:H13"/>
    <mergeCell ref="A14:E14"/>
    <mergeCell ref="F14:H14"/>
    <mergeCell ref="A23:G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2022-10-21T18:01:34+07:00</dcterms:created>
  <dcterms:modified xsi:type="dcterms:W3CDTF">2022-10-21T18:01:34+07:00</dcterms:modified>
  <dc:title>Untitled Spreadsheet</dc:title>
  <dc:description/>
  <dc:subject/>
  <cp:keywords/>
  <cp:category/>
</cp:coreProperties>
</file>