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<sst xmlns="http://schemas.openxmlformats.org/spreadsheetml/2006/main" uniqueCount="39">
  <si>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</si>
  <si>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</si>
  <si>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</si>
  <si>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</si>
  <si>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</si>
  <si>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</si>
  <si>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</si>
  <si>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</si>
  <si>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</si>
  <si>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</si>
  <si>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</si>
  <si>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</si>
  <si>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</si>
  <si>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</si>
  <si>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</si>
  <si>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</si>
  <si>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</si>
  <si>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</si>
  <si>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</si>
  <si>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</si>
  <si>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</si>
  <si>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</si>
  <si>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</si>
  <si>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</si>
  <si>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DIC</t>
  </si>
  <si>
    <t>Gạch men màu trắng xám nhạt vân đá sỏi TS30.3215L1 DIC: 300mmx300mm</t>
  </si>
  <si>
    <t>m²</t>
  </si>
  <si>
    <t>Viglacera</t>
  </si>
  <si>
    <t>Gạch granite màu xám đậm vừa vân xi măng PT20G6603 VIG: 600mmx600mmx20mm</t>
  </si>
  <si>
    <t>Không có</t>
  </si>
  <si>
    <t>Ngói màu xanh đen da trơn sóng nhỏ Nippon GST16</t>
  </si>
  <si>
    <t>viên</t>
  </si>
  <si>
    <t>II. Sơn</t>
  </si>
  <si>
    <t>KCC</t>
  </si>
  <si>
    <t>Sơn lót nội thất KORESEALER KCC(#ffffff)</t>
  </si>
  <si>
    <t>Lon</t>
  </si>
  <si>
    <t>III. Danh sách thiết bị vệ sinh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</si>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</sst>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#,##0.000"/>
    <numFmt numFmtId="165" formatCode="0.00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5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5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5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ba500d8e485a63b9f04113b6acd591c.jpg"/><Relationship Id="rId3" Type="http://schemas.openxmlformats.org/officeDocument/2006/relationships/image" Target="../media/e74eafa40f20807b2e81de26f25c7fbc.png"/><Relationship Id="rId4" Type="http://schemas.openxmlformats.org/officeDocument/2006/relationships/image" Target="../media/f6eb523fc4b4ee5b1a6a5a1af0e81096.png"/><Relationship Id="rId5" Type="http://schemas.openxmlformats.org/officeDocument/2006/relationships/image" Target="../media/455e53def67e31d98661286a2985afae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80962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057275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</cols>
  <sheetData>
    <row r="1" spans="1:3" customHeight="1" ht="60">
      <c r="A1" s="3"/>
      <c r="B1" s="3"/>
      <c r="C1" s="35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24">
        <v>1</v>
      </c>
      <c r="B3" s="32" t="s">
        <v>4</v>
      </c>
      <c r="C3" s="33">
        <f>LOOKUP(2,1/(NOT(ISBLANK('Báo giá phần thô'!D:D))),'Báo giá phần thô'!D:D)</f>
        <v>0</v>
      </c>
    </row>
    <row r="4" spans="1:3" customHeight="1" ht="30">
      <c r="A4" s="24">
        <v>2</v>
      </c>
      <c r="B4" s="32" t="s">
        <v>5</v>
      </c>
      <c r="C4" s="33">
        <f>LOOKUP(2,1/(NOT(ISBLANK('Vật tư hoàn thiện'!H:H))),'Vật tư hoàn thiện'!H:H)</f>
        <v>0</v>
      </c>
    </row>
    <row r="5" spans="1:3">
      <c r="A5" s="2">
        <v>2.1</v>
      </c>
      <c r="B5" s="2" t="s">
        <v>7</v>
      </c>
      <c r="C5" s="34">
        <f>'Vật tư hoàn thiện'!I7</f>
        <v>0</v>
      </c>
    </row>
    <row r="6" spans="1:3">
      <c r="A6" s="2">
        <v>2.2</v>
      </c>
      <c r="B6" s="2" t="s">
        <v>8</v>
      </c>
      <c r="C6" s="34">
        <f>'Vật tư hoàn thiện'!I9</f>
        <v>0</v>
      </c>
    </row>
    <row r="7" spans="1:3">
      <c r="A7" s="2">
        <v>2.3</v>
      </c>
      <c r="B7" s="2" t="s">
        <v>9</v>
      </c>
      <c r="C7" s="34">
        <f>'Vật tư hoàn thiện'!I10</f>
        <v/>
      </c>
    </row>
    <row r="8" spans="1:3">
      <c r="A8" s="2">
        <v>2.4</v>
      </c>
      <c r="B8" s="2" t="s">
        <v>5</v>
      </c>
      <c r="C8" s="34">
        <f>'Vật tư hoàn thiện'!I12</f>
        <v/>
      </c>
    </row>
    <row r="9" spans="1:3">
      <c r="A9" s="2">
        <v>2.5</v>
      </c>
      <c r="B9" s="2" t="s">
        <v>10</v>
      </c>
      <c r="C9" s="34"/>
    </row>
    <row r="10" spans="1:3">
      <c r="A10" s="2">
        <v>2.6</v>
      </c>
      <c r="B10" s="2" t="s">
        <v>11</v>
      </c>
      <c r="C10" s="34"/>
    </row>
    <row r="11" spans="1:3">
      <c r="A11" s="24">
        <v>3</v>
      </c>
      <c r="B11" s="32" t="s">
        <v>6</v>
      </c>
      <c r="C11" s="33">
        <v>0</v>
      </c>
    </row>
    <row r="12" spans="1:3">
      <c r="A12" s="15"/>
      <c r="B12" s="17"/>
      <c r="C12" s="30"/>
    </row>
    <row r="13" spans="1:3">
      <c r="A13" s="20" t="s">
        <v>12</v>
      </c>
      <c r="C13" s="21">
        <f>SUM(C3:C4)+C11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3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3"/>
      <c r="B1" s="26"/>
      <c r="C1" s="22" t="s">
        <v>13</v>
      </c>
    </row>
    <row r="2" spans="1:8" customHeight="1" ht="60">
      <c r="A2" s="24" t="s">
        <v>14</v>
      </c>
      <c r="B2" s="27" t="s">
        <v>15</v>
      </c>
      <c r="C2" s="28" t="s">
        <v>16</v>
      </c>
      <c r="D2" s="27" t="s">
        <v>17</v>
      </c>
    </row>
    <row r="3" spans="1:8">
      <c r="A3" s="25" t="s">
        <v>12</v>
      </c>
      <c r="B3" s="18"/>
      <c r="C3" s="2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93" bestFit="true" customWidth="true" style="2"/>
    <col min="5" max="5" width="15" bestFit="true" customWidth="true" style="2"/>
    <col min="6" max="6" width="9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thiện'!I7</f>
        <v>0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160000</v>
      </c>
      <c r="G5" s="19">
        <v>0</v>
      </c>
      <c r="H5" s="18">
        <f>ROUND(G5, 3)*F5</f>
        <v>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782000</v>
      </c>
      <c r="G6" s="19">
        <v>0</v>
      </c>
      <c r="H6" s="18">
        <f>ROUND(G6, 3)*F6</f>
        <v>0</v>
      </c>
      <c r="I6" s="16"/>
    </row>
    <row r="7" spans="1:9" customHeight="1" ht="100">
      <c r="A7" s="15">
        <v>3</v>
      </c>
      <c r="B7" s="15"/>
      <c r="C7" s="17" t="s">
        <v>29</v>
      </c>
      <c r="D7" s="17" t="s">
        <v>30</v>
      </c>
      <c r="E7" s="15" t="s">
        <v>31</v>
      </c>
      <c r="F7" s="18">
        <v>21600</v>
      </c>
      <c r="G7" s="19">
        <v>0</v>
      </c>
      <c r="H7" s="18">
        <f>ROUND(G7, 3)*F7</f>
        <v>0</v>
      </c>
      <c r="I7" s="16">
        <f>SUM(H5:H7)</f>
        <v>0</v>
      </c>
    </row>
    <row r="8" spans="1:9" customHeight="1" ht="40">
      <c r="A8" s="12" t="s">
        <v>32</v>
      </c>
      <c r="B8" s="12"/>
      <c r="C8" s="12"/>
      <c r="D8" s="12"/>
      <c r="E8" s="12"/>
      <c r="F8" s="13">
        <f>'Vật tư hoàn thiện'!I9</f>
        <v>0</v>
      </c>
      <c r="G8" s="14"/>
      <c r="H8" s="13"/>
    </row>
    <row r="9" spans="1:9" customHeight="1" ht="100">
      <c r="A9" s="15">
        <v>4</v>
      </c>
      <c r="B9" s="15"/>
      <c r="C9" s="17" t="s">
        <v>33</v>
      </c>
      <c r="D9" s="17" t="s">
        <v>34</v>
      </c>
      <c r="E9" s="15" t="s">
        <v>35</v>
      </c>
      <c r="F9" s="18">
        <v>0</v>
      </c>
      <c r="G9" s="19">
        <v>0</v>
      </c>
      <c r="H9" s="18">
        <f>ROUND(G9, 3)*F9</f>
        <v>0</v>
      </c>
      <c r="I9" s="16">
        <f>H9</f>
        <v>0</v>
      </c>
    </row>
    <row r="10" spans="1:9" customHeight="1" ht="40">
      <c r="A10" s="12" t="s">
        <v>36</v>
      </c>
      <c r="B10" s="12"/>
      <c r="C10" s="12"/>
      <c r="D10" s="12"/>
      <c r="E10" s="12"/>
      <c r="F10" s="13">
        <f>'Vật tư hoàn thiện'!I10</f>
        <v/>
      </c>
      <c r="G10" s="14"/>
      <c r="H10" s="13"/>
      <c r="I10">
        <f>H10</f>
        <v/>
      </c>
    </row>
    <row r="11" spans="1:9" customHeight="1" ht="40">
      <c r="A11" s="12" t="s">
        <v>37</v>
      </c>
      <c r="B11" s="12"/>
      <c r="C11" s="12"/>
      <c r="D11" s="12"/>
      <c r="E11" s="12"/>
      <c r="F11" s="13">
        <f>'Vật tư hoàn thiện'!I11</f>
        <v/>
      </c>
      <c r="G11" s="14"/>
      <c r="H11" s="13"/>
      <c r="I11">
        <f>H11</f>
        <v/>
      </c>
    </row>
    <row r="12" spans="1:9" customHeight="1" ht="40">
      <c r="A12" s="12" t="s">
        <v>38</v>
      </c>
      <c r="B12" s="12"/>
      <c r="C12" s="12"/>
      <c r="D12" s="12"/>
      <c r="E12" s="12"/>
      <c r="F12" s="13">
        <f>'Vật tư hoàn thiện'!I12</f>
        <v/>
      </c>
      <c r="G12" s="14"/>
      <c r="H12" s="13"/>
      <c r="I12">
        <f>H12</f>
        <v/>
      </c>
    </row>
    <row r="13" spans="1:9">
      <c r="A13" s="20" t="s">
        <v>12</v>
      </c>
      <c r="H13" s="21">
        <f>SUM(H5:H12)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8:E8"/>
    <mergeCell ref="F8:H8"/>
    <mergeCell ref="A10:E10"/>
    <mergeCell ref="F10:H10"/>
    <mergeCell ref="A11:E11"/>
    <mergeCell ref="F11:H11"/>
    <mergeCell ref="A12:E12"/>
    <mergeCell ref="F12:H12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2022-10-25T09:28:14+07:00</dcterms:created>
  <dcterms:modified xsi:type="dcterms:W3CDTF">2022-10-25T09:28:14+07:00</dcterms:modified>
  <dc:title>Untitled Spreadsheet</dc:title>
  <dc:description/>
  <dc:subject/>
  <cp:keywords/>
  <cp:category/>
</cp:coreProperties>
</file>