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<sst xmlns="http://schemas.openxmlformats.org/spreadsheetml/2006/main" uniqueCount="53">
  <si>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</si>
  <si>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</si>
  <si>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</si>
  <si>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</si>
  <si>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</si>
  <si>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</si>
  <si>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</si>
  <si>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</si>
  <si>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</si>
  <si>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</si>
  <si>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</si>
  <si>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</si>
  <si>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</si>
  <si>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</si>
  <si>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</si>
  <si>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</si>
  <si>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</si>
  <si>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</si>
  <si>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</si>
  <si>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</si>
  <si>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</si>
  <si>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</si>
  <si>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</si>
  <si>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</si>
  <si>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</si>
  <si>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vân gỗ xám 33021HM: 800mmx800mm</t>
  </si>
  <si>
    <t>m²</t>
  </si>
  <si>
    <t>Viglacera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</si>
  <si>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</si>
  <si>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</si>
  <si>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</si>
  <si>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</si>
  <si>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</si>
  <si>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</si>
  <si>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</si>
  <si>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Vicenza</t>
  </si>
  <si>
    <t>Gạch bán sứ Vicenza CM8720 800mmx800mm</t>
  </si>
  <si>
    <t>Nippon</t>
  </si>
  <si>
    <t>Ngói màu tím da trơn sóng nhỏ Nippon GST17</t>
  </si>
  <si>
    <t>viên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</si>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</sst>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08c00fbff9bb5f9e27646754f3e036a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57364e2750c83eb011decf9fa8860306.png"/><Relationship Id="rId5" Type="http://schemas.openxmlformats.org/officeDocument/2006/relationships/image" Target="../media/240f1d4c24d409ddfe6fd17808040ba2.jpg"/><Relationship Id="rId6" Type="http://schemas.openxmlformats.org/officeDocument/2006/relationships/image" Target="../media/9ba500d8e485a63b9f04113b6acd591c.jpg"/><Relationship Id="rId7" Type="http://schemas.openxmlformats.org/officeDocument/2006/relationships/image" Target="../media/be3a192a8e38dba8c7c4414fa9eedede.jpg"/><Relationship Id="rId8" Type="http://schemas.openxmlformats.org/officeDocument/2006/relationships/image" Target="../media/5f49cd37bb385d21336c405d53cc587c.jpg"/><Relationship Id="rId9" Type="http://schemas.openxmlformats.org/officeDocument/2006/relationships/image" Target="../media/856c2e6c1fc7a9f6500a7ddf7f74a8ec.jpg"/><Relationship Id="rId10" Type="http://schemas.openxmlformats.org/officeDocument/2006/relationships/image" Target="../media/ca710f328fa99140e53d226a98e3c31f.png"/><Relationship Id="rId11" Type="http://schemas.openxmlformats.org/officeDocument/2006/relationships/image" Target="../media/bdcf6b3056f0db0969e4f35d4c60bed5.png"/><Relationship Id="rId12" Type="http://schemas.openxmlformats.org/officeDocument/2006/relationships/image" Target="../media/6be4102ab56719bdaf83973225244d11.png"/><Relationship Id="rId13" Type="http://schemas.openxmlformats.org/officeDocument/2006/relationships/image" Target="../media/90191488e3210b680d272a132570948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048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6381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211880822.08</v>
      </c>
    </row>
    <row r="5" spans="1:5">
      <c r="A5" s="2">
        <v>2.1</v>
      </c>
      <c r="B5" s="2" t="s">
        <v>7</v>
      </c>
      <c r="C5" s="31">
        <f>'Vật tư hoàn thiện'!I12</f>
        <v>55430822.08</v>
      </c>
    </row>
    <row r="6" spans="1:5">
      <c r="A6" s="2">
        <v>2.2</v>
      </c>
      <c r="B6" s="2" t="s">
        <v>8</v>
      </c>
      <c r="C6" s="31">
        <f>'Vật tư hoàn thiện'!I14</f>
        <v>143820000</v>
      </c>
    </row>
    <row r="7" spans="1:5">
      <c r="A7" s="2">
        <v>2.3</v>
      </c>
      <c r="B7" s="2" t="s">
        <v>9</v>
      </c>
      <c r="C7" s="31">
        <f>'Vật tư hoàn thiện'!I18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211880822.08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thiện'!I12</f>
        <v>55430822.08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260000</v>
      </c>
      <c r="G5" s="16">
        <v>26.72</v>
      </c>
      <c r="H5" s="15">
        <f>ROUND(G5, 3)*F5</f>
        <v>6947200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439000</v>
      </c>
      <c r="G6" s="16">
        <v>6.46</v>
      </c>
      <c r="H6" s="15">
        <f>ROUND(G6, 3)*F6</f>
        <v>2835940</v>
      </c>
      <c r="I6" s="13"/>
    </row>
    <row r="7" spans="1:9" customHeight="1" ht="100">
      <c r="A7" s="12">
        <v>3</v>
      </c>
      <c r="B7" s="12"/>
      <c r="C7" s="14" t="s">
        <v>29</v>
      </c>
      <c r="D7" s="14" t="s">
        <v>30</v>
      </c>
      <c r="E7" s="12" t="s">
        <v>26</v>
      </c>
      <c r="F7" s="15">
        <v>32600</v>
      </c>
      <c r="G7" s="16">
        <v>34.9</v>
      </c>
      <c r="H7" s="15">
        <f>ROUND(G7, 3)*F7</f>
        <v>1137740</v>
      </c>
      <c r="I7" s="13"/>
    </row>
    <row r="8" spans="1:9" customHeight="1" ht="100">
      <c r="A8" s="12">
        <v>4</v>
      </c>
      <c r="B8" s="12"/>
      <c r="C8" s="14" t="s">
        <v>27</v>
      </c>
      <c r="D8" s="14" t="s">
        <v>31</v>
      </c>
      <c r="E8" s="12" t="s">
        <v>26</v>
      </c>
      <c r="F8" s="15">
        <v>522000</v>
      </c>
      <c r="G8" s="16">
        <v>0</v>
      </c>
      <c r="H8" s="15">
        <f>ROUND(G8, 3)*F8</f>
        <v>0</v>
      </c>
      <c r="I8" s="13"/>
    </row>
    <row r="9" spans="1:9" customHeight="1" ht="100">
      <c r="A9" s="12">
        <v>5</v>
      </c>
      <c r="B9" s="12"/>
      <c r="C9" s="14" t="s">
        <v>32</v>
      </c>
      <c r="D9" s="14" t="s">
        <v>33</v>
      </c>
      <c r="E9" s="12" t="s">
        <v>26</v>
      </c>
      <c r="F9" s="15">
        <v>160000</v>
      </c>
      <c r="G9" s="16">
        <v>7.2</v>
      </c>
      <c r="H9" s="15">
        <f>ROUND(G9, 3)*F9</f>
        <v>1152000</v>
      </c>
      <c r="I9" s="13"/>
    </row>
    <row r="10" spans="1:9" customHeight="1" ht="100">
      <c r="A10" s="12">
        <v>6</v>
      </c>
      <c r="B10" s="12"/>
      <c r="C10" s="14" t="s">
        <v>27</v>
      </c>
      <c r="D10" s="14" t="s">
        <v>34</v>
      </c>
      <c r="E10" s="12" t="s">
        <v>26</v>
      </c>
      <c r="F10" s="15">
        <v>522000</v>
      </c>
      <c r="G10" s="16">
        <v>10.43</v>
      </c>
      <c r="H10" s="15">
        <f>ROUND(G10, 3)*F10</f>
        <v>5444460</v>
      </c>
      <c r="I10" s="13"/>
    </row>
    <row r="11" spans="1:9" customHeight="1" ht="100">
      <c r="A11" s="12">
        <v>7</v>
      </c>
      <c r="B11" s="12"/>
      <c r="C11" s="14" t="s">
        <v>35</v>
      </c>
      <c r="D11" s="14" t="s">
        <v>36</v>
      </c>
      <c r="E11" s="12" t="s">
        <v>26</v>
      </c>
      <c r="F11" s="15">
        <v>216000</v>
      </c>
      <c r="G11" s="16">
        <v>69.12</v>
      </c>
      <c r="H11" s="15">
        <f>ROUND(G11, 3)*F11</f>
        <v>14929920</v>
      </c>
      <c r="I11" s="13"/>
    </row>
    <row r="12" spans="1:9" customHeight="1" ht="100">
      <c r="A12" s="12">
        <v>8</v>
      </c>
      <c r="B12" s="12"/>
      <c r="C12" s="14" t="s">
        <v>37</v>
      </c>
      <c r="D12" s="14" t="s">
        <v>38</v>
      </c>
      <c r="E12" s="12" t="s">
        <v>39</v>
      </c>
      <c r="F12" s="15">
        <v>18684</v>
      </c>
      <c r="G12" s="16">
        <v>1230.12</v>
      </c>
      <c r="H12" s="15">
        <f>ROUND(G12, 3)*F12</f>
        <v>22983562.08</v>
      </c>
      <c r="I12" s="13">
        <f>SUM(H5:H12)</f>
        <v>55430822.08</v>
      </c>
    </row>
    <row r="13" spans="1:9" customHeight="1" ht="40">
      <c r="A13" s="9" t="s">
        <v>40</v>
      </c>
      <c r="B13" s="9"/>
      <c r="C13" s="9"/>
      <c r="D13" s="9"/>
      <c r="E13" s="9"/>
      <c r="F13" s="10">
        <f>'Vật tư hoàn thiện'!I14</f>
        <v>143820000</v>
      </c>
      <c r="G13" s="11"/>
      <c r="H13" s="10"/>
    </row>
    <row r="14" spans="1:9" customHeight="1" ht="100">
      <c r="A14" s="12">
        <v>9</v>
      </c>
      <c r="B14" s="12"/>
      <c r="C14" s="14" t="s">
        <v>41</v>
      </c>
      <c r="D14" s="14" t="s">
        <v>42</v>
      </c>
      <c r="E14" s="12" t="s">
        <v>43</v>
      </c>
      <c r="F14" s="15">
        <v>1020000</v>
      </c>
      <c r="G14" s="16">
        <v>141.0</v>
      </c>
      <c r="H14" s="15">
        <f>ROUND(G14, 3)*F14</f>
        <v>143820000</v>
      </c>
      <c r="I14" s="13">
        <f>H14</f>
        <v>143820000</v>
      </c>
    </row>
    <row r="15" spans="1:9" customHeight="1" ht="40">
      <c r="A15" s="9" t="s">
        <v>44</v>
      </c>
      <c r="B15" s="9"/>
      <c r="C15" s="9"/>
      <c r="D15" s="9"/>
      <c r="E15" s="9"/>
      <c r="F15" s="10">
        <f>'Vật tư hoàn thiện'!I18</f>
        <v>12630000</v>
      </c>
      <c r="G15" s="11"/>
      <c r="H15" s="10"/>
    </row>
    <row r="16" spans="1:9" customHeight="1" ht="100">
      <c r="A16" s="12">
        <v>10</v>
      </c>
      <c r="B16" s="12"/>
      <c r="C16" s="14" t="s">
        <v>45</v>
      </c>
      <c r="D16" s="14" t="s">
        <v>46</v>
      </c>
      <c r="E16" s="12" t="s">
        <v>47</v>
      </c>
      <c r="F16" s="15">
        <v>6890000</v>
      </c>
      <c r="G16" s="16">
        <v>1</v>
      </c>
      <c r="H16" s="15">
        <f>ROUND(G16, 3)*F16</f>
        <v>6890000</v>
      </c>
      <c r="I16" s="13"/>
    </row>
    <row r="17" spans="1:9" customHeight="1" ht="100">
      <c r="A17" s="12">
        <v>11</v>
      </c>
      <c r="B17" s="12"/>
      <c r="C17" s="14" t="s">
        <v>45</v>
      </c>
      <c r="D17" s="14" t="s">
        <v>48</v>
      </c>
      <c r="E17" s="12" t="s">
        <v>47</v>
      </c>
      <c r="F17" s="15">
        <v>3640000</v>
      </c>
      <c r="G17" s="16">
        <v>1</v>
      </c>
      <c r="H17" s="15">
        <f>ROUND(G17, 3)*F17</f>
        <v>3640000</v>
      </c>
      <c r="I17" s="13"/>
    </row>
    <row r="18" spans="1:9" customHeight="1" ht="100">
      <c r="A18" s="12">
        <v>12</v>
      </c>
      <c r="B18" s="12"/>
      <c r="C18" s="14" t="s">
        <v>45</v>
      </c>
      <c r="D18" s="14" t="s">
        <v>49</v>
      </c>
      <c r="E18" s="12" t="s">
        <v>50</v>
      </c>
      <c r="F18" s="15">
        <v>2100000</v>
      </c>
      <c r="G18" s="16">
        <v>1</v>
      </c>
      <c r="H18" s="15">
        <f>ROUND(G18, 3)*F18</f>
        <v>2100000</v>
      </c>
      <c r="I18" s="13">
        <f>SUM(H16:H18)</f>
        <v>12630000</v>
      </c>
    </row>
    <row r="19" spans="1:9" customHeight="1" ht="40">
      <c r="A19" s="9" t="s">
        <v>51</v>
      </c>
      <c r="B19" s="9"/>
      <c r="C19" s="9"/>
      <c r="D19" s="9"/>
      <c r="E19" s="9"/>
      <c r="F19" s="10">
        <f>'Vật tư hoàn thiện'!I19</f>
        <v/>
      </c>
      <c r="G19" s="11"/>
      <c r="H19" s="10"/>
      <c r="I19">
        <f>H19</f>
        <v/>
      </c>
    </row>
    <row r="20" spans="1:9" customHeight="1" ht="40">
      <c r="A20" s="9" t="s">
        <v>52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211880822.08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5:E15"/>
    <mergeCell ref="F15:H15"/>
    <mergeCell ref="A19:E19"/>
    <mergeCell ref="F19:H19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2022-11-29T13:12:05+07:00</dcterms:created>
  <dcterms:modified xsi:type="dcterms:W3CDTF">2022-11-29T13:12:05+07:00</dcterms:modified>
  <dc:title>Untitled Spreadsheet</dc:title>
  <dc:description/>
  <dc:subject/>
  <cp:keywords/>
  <cp:category/>
</cp:coreProperties>
</file>