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<sst xmlns="http://schemas.openxmlformats.org/spreadsheetml/2006/main" uniqueCount="90">
  <si>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</si>
  <si>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28/09/2023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</si>
  <si>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</si>
  <si>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</si>
  <si>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</si>
  <si>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</si>
  <si>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</si>
  <si>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</si>
  <si>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</si>
  <si>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</si>
  <si>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</si>
  <si>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</si>
  <si>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</si>
  <si>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</si>
  <si>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</si>
  <si>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</si>
  <si>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</si>
  <si>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</si>
  <si>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</si>
  <si>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</si>
  <si>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</si>
  <si>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</si>
  <si>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</si>
  <si>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</si>
  <si>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</si>
  <si>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</si>
  <si>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</si>
  <si>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</si>
  <si>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</si>
  <si>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</si>
  <si>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</si>
  <si>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</si>
  <si>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</si>
  <si>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</si>
  <si>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</si>
  <si>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</si>
  <si>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</si>
  <si>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</si>
  <si>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Gạch bán sứ Vicenza HSG680008 600mmx600mm</t>
  </si>
  <si>
    <t>G02000030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</si>
  <si>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</si>
  <si>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</si>
  <si>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</si>
  <si>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</si>
  <si>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</si>
  <si>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</si>
  <si>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LUSTRA</t>
  </si>
  <si>
    <t>Gạch men LUSTRA INCF0300600006D2: 300mmx600mm</t>
  </si>
  <si>
    <t>G15000087</t>
  </si>
  <si>
    <t>viên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</si>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</sst>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62a43f4080e778d37b039a4bc07663d2.jpg"/><Relationship Id="rId4" Type="http://schemas.openxmlformats.org/officeDocument/2006/relationships/image" Target="../media/8d261effa623855292af6ea10ee42fb1.jpg"/><Relationship Id="rId5" Type="http://schemas.openxmlformats.org/officeDocument/2006/relationships/image" Target="../media/33bcc01b848a4f45b623ef2f8ff930f9.jpg"/><Relationship Id="rId6" Type="http://schemas.openxmlformats.org/officeDocument/2006/relationships/image" Target="../media/b1a7e6ebe1441d35fb3130cfe9941475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5d3342b2a2b91eddb2a41ef3d9b70f90.png"/><Relationship Id="rId20" Type="http://schemas.openxmlformats.org/officeDocument/2006/relationships/image" Target="../media/ab098f66b2abeb43fdaeb34ae5c7ceac.jp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9039d8a9b986455a244e7a1ce575d147.jp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26682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28/09/2023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3428122110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4086842991.36</v>
      </c>
    </row>
    <row r="6" spans="1:5">
      <c r="A6" s="2">
        <v>2.1</v>
      </c>
      <c r="B6" s="2" t="s">
        <v>8</v>
      </c>
      <c r="C6" s="33">
        <f>'Vật tư hoàn thiện'!J9</f>
        <v>129984491.36</v>
      </c>
    </row>
    <row r="7" spans="1:5">
      <c r="A7" s="2">
        <v>2.2</v>
      </c>
      <c r="B7" s="2" t="s">
        <v>9</v>
      </c>
      <c r="C7" s="33">
        <f>'Vật tư hoàn thiện'!J11</f>
        <v>1459743250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thiện'!J40</f>
        <v>2497115250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2076750000</v>
      </c>
    </row>
    <row r="13" spans="1:5">
      <c r="A13" s="13">
        <v>3.1</v>
      </c>
      <c r="B13" s="14" t="s">
        <v>13</v>
      </c>
      <c r="C13" s="16">
        <f>ROUND(E13, 4)*D13</f>
        <v>2076750000</v>
      </c>
      <c r="D13" s="13">
        <v>2250000.0</v>
      </c>
      <c r="E13" s="13">
        <v>923.0</v>
      </c>
    </row>
    <row r="14" spans="1:5">
      <c r="A14" s="18" t="s">
        <v>14</v>
      </c>
      <c r="C14" s="19">
        <f>SUM(C4:C5)+C12</f>
        <v>9591715101.36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28/09/2023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351.0</v>
      </c>
      <c r="D4" s="16">
        <f>ROUND(C4, 4)*B4</f>
        <v>125903700</v>
      </c>
    </row>
    <row r="5" spans="1:8">
      <c r="A5" s="14" t="s">
        <v>21</v>
      </c>
      <c r="B5" s="16">
        <v>19800.0</v>
      </c>
      <c r="C5" s="22">
        <v>142142.0</v>
      </c>
      <c r="D5" s="16">
        <f>ROUND(C5, 4)*B5</f>
        <v>2814411600</v>
      </c>
    </row>
    <row r="6" spans="1:8">
      <c r="A6" s="14" t="s">
        <v>22</v>
      </c>
      <c r="B6" s="16">
        <v>1700.0</v>
      </c>
      <c r="C6" s="22">
        <v>145749.0</v>
      </c>
      <c r="D6" s="16">
        <f>ROUND(C6, 4)*B6</f>
        <v>247773300</v>
      </c>
    </row>
    <row r="7" spans="1:8">
      <c r="A7" s="14" t="s">
        <v>23</v>
      </c>
      <c r="B7" s="16">
        <v>10.0</v>
      </c>
      <c r="C7" s="22">
        <v>34151.0</v>
      </c>
      <c r="D7" s="16">
        <f>ROUND(C7, 4)*B7</f>
        <v>341510</v>
      </c>
    </row>
    <row r="8" spans="1:8">
      <c r="A8" s="14" t="s">
        <v>24</v>
      </c>
      <c r="B8" s="16">
        <v>400000.0</v>
      </c>
      <c r="C8" s="22">
        <v>166.0</v>
      </c>
      <c r="D8" s="16">
        <f>ROUND(C8, 4)*B8</f>
        <v>66400000</v>
      </c>
    </row>
    <row r="9" spans="1:8">
      <c r="A9" s="14" t="s">
        <v>25</v>
      </c>
      <c r="B9" s="16">
        <v>350000.0</v>
      </c>
      <c r="C9" s="22">
        <v>89.0</v>
      </c>
      <c r="D9" s="16">
        <f>ROUND(C9, 4)*B9</f>
        <v>31150000</v>
      </c>
    </row>
    <row r="10" spans="1:8">
      <c r="A10" s="14" t="s">
        <v>26</v>
      </c>
      <c r="B10" s="16">
        <v>2200.0</v>
      </c>
      <c r="C10" s="22">
        <v>64610.0</v>
      </c>
      <c r="D10" s="16">
        <f>ROUND(C10, 4)*B10</f>
        <v>142142000</v>
      </c>
    </row>
    <row r="11" spans="1:8">
      <c r="A11" s="23" t="s">
        <v>14</v>
      </c>
      <c r="B11" s="16"/>
      <c r="C11" s="22"/>
      <c r="D11" s="24">
        <f>SUM(D4:D10)</f>
        <v>3428122110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28/09/2023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129984491.36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219120</v>
      </c>
      <c r="H5" s="15">
        <v>5.76</v>
      </c>
      <c r="I5" s="16">
        <f>ROUND(H5, 3)*G5</f>
        <v>1262131.2</v>
      </c>
      <c r="J5" s="13"/>
    </row>
    <row r="6" spans="1:10" customHeight="1" ht="100">
      <c r="A6" s="13">
        <v>2</v>
      </c>
      <c r="B6" s="13"/>
      <c r="C6" s="14" t="s">
        <v>34</v>
      </c>
      <c r="D6" s="14" t="s">
        <v>38</v>
      </c>
      <c r="E6" s="13" t="s">
        <v>39</v>
      </c>
      <c r="F6" s="13" t="s">
        <v>37</v>
      </c>
      <c r="G6" s="16">
        <v>174235</v>
      </c>
      <c r="H6" s="15">
        <v>118.08</v>
      </c>
      <c r="I6" s="16">
        <f>ROUND(H6, 3)*G6</f>
        <v>20573668.8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37</v>
      </c>
      <c r="G7" s="16">
        <v>128694</v>
      </c>
      <c r="H7" s="15">
        <v>283.68</v>
      </c>
      <c r="I7" s="16">
        <f>ROUND(H7, 3)*G7</f>
        <v>36507913.92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37</v>
      </c>
      <c r="G8" s="16">
        <v>131994</v>
      </c>
      <c r="H8" s="15">
        <v>473.76</v>
      </c>
      <c r="I8" s="16">
        <f>ROUND(H8, 3)*G8</f>
        <v>62533477.44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37325</v>
      </c>
      <c r="H9" s="15">
        <v>244</v>
      </c>
      <c r="I9" s="16">
        <f>ROUND(H9, 3)*G9</f>
        <v>9107300</v>
      </c>
      <c r="J9" s="13">
        <f>SUM(I5:J9)</f>
        <v>129984491.36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thiện'!J11</f>
        <v>1459743250</v>
      </c>
      <c r="H10" s="12"/>
      <c r="I10" s="12"/>
    </row>
    <row r="11" spans="1:10" customHeight="1" ht="100">
      <c r="A11" s="13">
        <v>6</v>
      </c>
      <c r="B11" s="13"/>
      <c r="C11" s="14" t="s">
        <v>51</v>
      </c>
      <c r="D11" s="14" t="s">
        <v>52</v>
      </c>
      <c r="E11" s="13" t="s">
        <v>53</v>
      </c>
      <c r="F11" s="13" t="s">
        <v>54</v>
      </c>
      <c r="G11" s="16">
        <v>2100350</v>
      </c>
      <c r="H11" s="15">
        <v>695.0</v>
      </c>
      <c r="I11" s="16">
        <f>ROUND(H11, 3)*G11</f>
        <v>1459743250</v>
      </c>
      <c r="J11" s="13">
        <f>I11</f>
        <v>1459743250</v>
      </c>
    </row>
    <row r="12" spans="1:10" customHeight="1" ht="40">
      <c r="A12" s="11" t="s">
        <v>55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thiện'!J40</f>
        <v>2497115250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37</v>
      </c>
      <c r="G20" s="16">
        <v>271000.0</v>
      </c>
      <c r="H20" s="15">
        <v>148.0</v>
      </c>
      <c r="I20" s="16">
        <f>ROUND(H20, 3)*G20</f>
        <v>40108000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37</v>
      </c>
      <c r="G21" s="16">
        <v>284000.0</v>
      </c>
      <c r="H21" s="15">
        <v>1278.0</v>
      </c>
      <c r="I21" s="16">
        <f>ROUND(H21, 3)*G21</f>
        <v>362952000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37</v>
      </c>
      <c r="G22" s="16">
        <v>1600000.0</v>
      </c>
      <c r="H22" s="15">
        <v>65.0</v>
      </c>
      <c r="I22" s="16">
        <f>ROUND(H22, 3)*G22</f>
        <v>104000000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37</v>
      </c>
      <c r="G23" s="16">
        <v>271000.0</v>
      </c>
      <c r="H23" s="15">
        <v>527.0</v>
      </c>
      <c r="I23" s="16">
        <f>ROUND(H23, 3)*G23</f>
        <v>142817000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37</v>
      </c>
      <c r="G24" s="16">
        <v>2500000.0</v>
      </c>
      <c r="H24" s="15">
        <v>21.0</v>
      </c>
      <c r="I24" s="16">
        <f>ROUND(H24, 3)*G24</f>
        <v>52500000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70</v>
      </c>
      <c r="E25" s="13"/>
      <c r="F25" s="13" t="s">
        <v>71</v>
      </c>
      <c r="G25" s="16">
        <v>17500000.0</v>
      </c>
      <c r="H25" s="15">
        <v>1.0</v>
      </c>
      <c r="I25" s="16">
        <f>ROUND(H25, 3)*G25</f>
        <v>17500000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37</v>
      </c>
      <c r="G26" s="16">
        <v>2500000.0</v>
      </c>
      <c r="H26" s="15">
        <v>418.0</v>
      </c>
      <c r="I26" s="16">
        <f>ROUND(H26, 3)*G26</f>
        <v>1045000000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74</v>
      </c>
      <c r="G27" s="16">
        <v>693000.0</v>
      </c>
      <c r="H27" s="15">
        <v>9.0</v>
      </c>
      <c r="I27" s="16">
        <f>ROUND(H27, 3)*G27</f>
        <v>6237000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75</v>
      </c>
      <c r="E28" s="13"/>
      <c r="F28" s="13" t="s">
        <v>74</v>
      </c>
      <c r="G28" s="16">
        <v>3150000.0</v>
      </c>
      <c r="H28" s="15">
        <v>7.0</v>
      </c>
      <c r="I28" s="16">
        <f>ROUND(H28, 3)*G28</f>
        <v>22050000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76</v>
      </c>
      <c r="E29" s="13"/>
      <c r="F29" s="13" t="s">
        <v>74</v>
      </c>
      <c r="G29" s="16">
        <v>2650000.0</v>
      </c>
      <c r="H29" s="15">
        <v>9.0</v>
      </c>
      <c r="I29" s="16">
        <f>ROUND(H29, 3)*G29</f>
        <v>23850000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74</v>
      </c>
      <c r="G30" s="16">
        <v>4300000.0</v>
      </c>
      <c r="H30" s="15">
        <v>4.0</v>
      </c>
      <c r="I30" s="16">
        <f>ROUND(H30, 3)*G30</f>
        <v>17200000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78</v>
      </c>
      <c r="E31" s="13"/>
      <c r="F31" s="13" t="s">
        <v>74</v>
      </c>
      <c r="G31" s="16">
        <v>2680000.0</v>
      </c>
      <c r="H31" s="15">
        <v>1.0</v>
      </c>
      <c r="I31" s="16">
        <f>ROUND(H31, 3)*G31</f>
        <v>2680000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79</v>
      </c>
      <c r="E32" s="13"/>
      <c r="F32" s="13" t="s">
        <v>80</v>
      </c>
      <c r="G32" s="16">
        <v>312550.0</v>
      </c>
      <c r="H32" s="15">
        <v>475.0</v>
      </c>
      <c r="I32" s="16">
        <f>ROUND(H32, 3)*G32</f>
        <v>148461250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81</v>
      </c>
      <c r="E33" s="13"/>
      <c r="F33" s="13" t="s">
        <v>82</v>
      </c>
      <c r="G33" s="16">
        <v>52990.0</v>
      </c>
      <c r="H33" s="15">
        <v>1000.0</v>
      </c>
      <c r="I33" s="16">
        <f>ROUND(H33, 3)*G33</f>
        <v>52990000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71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82</v>
      </c>
      <c r="G35" s="16">
        <v>28400.0</v>
      </c>
      <c r="H35" s="15">
        <v>1000.0</v>
      </c>
      <c r="I35" s="16">
        <f>ROUND(H35, 3)*G35</f>
        <v>28400000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37</v>
      </c>
      <c r="G36" s="16">
        <v>2500000.0</v>
      </c>
      <c r="H36" s="15">
        <v>39.0</v>
      </c>
      <c r="I36" s="16">
        <f>ROUND(H36, 3)*G36</f>
        <v>97500000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37</v>
      </c>
      <c r="G37" s="16">
        <v>2200000.0</v>
      </c>
      <c r="H37" s="15">
        <v>47.0</v>
      </c>
      <c r="I37" s="16">
        <f>ROUND(H37, 3)*G37</f>
        <v>103400000</v>
      </c>
      <c r="J37" s="13"/>
    </row>
    <row r="38" spans="1:10" customHeight="1" ht="100">
      <c r="A38" s="13">
        <v>30</v>
      </c>
      <c r="B38" s="13"/>
      <c r="C38" s="14" t="s">
        <v>58</v>
      </c>
      <c r="D38" s="14" t="s">
        <v>87</v>
      </c>
      <c r="E38" s="13"/>
      <c r="F38" s="13" t="s">
        <v>37</v>
      </c>
      <c r="G38" s="16">
        <v>2500000.0</v>
      </c>
      <c r="H38" s="15">
        <v>12.0</v>
      </c>
      <c r="I38" s="16">
        <f>ROUND(H38, 3)*G38</f>
        <v>30000000</v>
      </c>
      <c r="J38" s="13"/>
    </row>
    <row r="39" spans="1:10" customHeight="1" ht="100">
      <c r="A39" s="13">
        <v>31</v>
      </c>
      <c r="B39" s="13"/>
      <c r="C39" s="14" t="s">
        <v>58</v>
      </c>
      <c r="D39" s="14" t="s">
        <v>88</v>
      </c>
      <c r="E39" s="13"/>
      <c r="F39" s="13" t="s">
        <v>37</v>
      </c>
      <c r="G39" s="16">
        <v>2500000.0</v>
      </c>
      <c r="H39" s="15">
        <v>45.0</v>
      </c>
      <c r="I39" s="16">
        <f>ROUND(H39, 3)*G39</f>
        <v>112500000</v>
      </c>
      <c r="J39" s="13"/>
    </row>
    <row r="40" spans="1:10" customHeight="1" ht="100">
      <c r="A40" s="13">
        <v>32</v>
      </c>
      <c r="B40" s="13"/>
      <c r="C40" s="14" t="s">
        <v>58</v>
      </c>
      <c r="D40" s="14" t="s">
        <v>89</v>
      </c>
      <c r="E40" s="13"/>
      <c r="F40" s="13" t="s">
        <v>71</v>
      </c>
      <c r="G40" s="16">
        <v>12890000.0</v>
      </c>
      <c r="H40" s="15">
        <v>1.0</v>
      </c>
      <c r="I40" s="16">
        <f>ROUND(H40, 3)*G40</f>
        <v>12890000</v>
      </c>
      <c r="J40" s="13">
        <f>SUM(I15:J40)</f>
        <v>2497115250</v>
      </c>
    </row>
    <row r="41" spans="1:10">
      <c r="A41" s="18" t="s">
        <v>14</v>
      </c>
      <c r="I41" s="19">
        <f>SUM(I5:I40)</f>
        <v>4086842991.36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2023-09-28T16:26:24+07:00</dcterms:created>
  <dcterms:modified xsi:type="dcterms:W3CDTF">2023-09-28T16:26:24+07:00</dcterms:modified>
  <dc:title>Untitled Spreadsheet</dc:title>
  <dc:description/>
  <dc:subject/>
  <cp:keywords/>
  <cp:category/>
</cp:coreProperties>
</file>