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<sst xmlns="http://schemas.openxmlformats.org/spreadsheetml/2006/main" uniqueCount="87">
  <si>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</si>
  <si>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
Số điện thoại: 0909090909
Ngày xuất báo giá: 06/12/2023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</si>
  <si>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</si>
  <si>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</si>
  <si>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</si>
  <si>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</si>
  <si>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</si>
  <si>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</si>
  <si>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</si>
  <si>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</si>
  <si>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</si>
  <si>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</si>
  <si>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</si>
  <si>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</si>
  <si>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</si>
  <si>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</si>
  <si>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</si>
  <si>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</si>
  <si>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</si>
  <si>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</si>
  <si>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</si>
  <si>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</si>
  <si>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</si>
  <si>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</si>
  <si>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</si>
  <si>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</si>
  <si>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</si>
  <si>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</si>
  <si>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</si>
  <si>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</si>
  <si>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</si>
  <si>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</si>
  <si>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</si>
  <si>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</si>
  <si>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</si>
  <si>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</si>
  <si>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</si>
  <si>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</si>
  <si>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Royal Hưng Yên</t>
  </si>
  <si>
    <t>Gạch bán sứ Royal Hưng Yên RB5521 500mmx500mm</t>
  </si>
  <si>
    <t>G02000025</t>
  </si>
  <si>
    <t>LUSTRA</t>
  </si>
  <si>
    <t>Gạch men LUSTRA INCEF0300600006TD: 300mmx600mm</t>
  </si>
  <si>
    <t>G15000088</t>
  </si>
  <si>
    <t>Gạch men LUSTRA INCEF0300600011TN: 300mmx600mm</t>
  </si>
  <si>
    <t>G15000100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</si>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</sst>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74fc35b6b0a648487703c1f6f3ac361b.jpg"/><Relationship Id="rId5" Type="http://schemas.openxmlformats.org/officeDocument/2006/relationships/image" Target="../media/f96b5e5c7c5f3133a136d5c8e66c6348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79718594172af440ef9b185c8ca51c20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211937892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387289611.4</v>
      </c>
    </row>
    <row r="6" spans="1:5">
      <c r="A6" s="2">
        <v>2.1</v>
      </c>
      <c r="B6" s="2" t="s">
        <v>8</v>
      </c>
      <c r="C6" s="34">
        <f>'Vật tư hoàn thiện'!J8</f>
        <v>34415906.4</v>
      </c>
    </row>
    <row r="7" spans="1:5">
      <c r="A7" s="2">
        <v>2.2</v>
      </c>
      <c r="B7" s="2" t="s">
        <v>9</v>
      </c>
      <c r="C7" s="34">
        <f>'Vật tư hoàn thiện'!J10</f>
        <v>100816800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thiện'!J37</f>
        <v>251883105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195750000</v>
      </c>
    </row>
    <row r="13" spans="1:5">
      <c r="A13" s="13">
        <v>3.1</v>
      </c>
      <c r="B13" s="14" t="s">
        <v>13</v>
      </c>
      <c r="C13" s="16">
        <f>ROUND(E13, 4)*D13</f>
        <v>195750000</v>
      </c>
      <c r="D13" s="13">
        <v>2250000.0</v>
      </c>
      <c r="E13" s="13">
        <v>87.0</v>
      </c>
    </row>
    <row r="14" spans="1:5">
      <c r="A14" s="18" t="s">
        <v>14</v>
      </c>
      <c r="C14" s="19">
        <f>SUM(C4:C5)+C12</f>
        <v>794977503.4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29.36</v>
      </c>
      <c r="D4" s="16">
        <f>ROUND(C4, 4)*B4</f>
        <v>10531432</v>
      </c>
    </row>
    <row r="5" spans="1:8">
      <c r="A5" s="14" t="s">
        <v>21</v>
      </c>
      <c r="B5" s="16">
        <v>19800.0</v>
      </c>
      <c r="C5" s="23">
        <v>7392.0</v>
      </c>
      <c r="D5" s="16">
        <f>ROUND(C5, 4)*B5</f>
        <v>146361600</v>
      </c>
    </row>
    <row r="6" spans="1:8">
      <c r="A6" s="14" t="s">
        <v>22</v>
      </c>
      <c r="B6" s="16">
        <v>1700.0</v>
      </c>
      <c r="C6" s="23">
        <v>25039.0</v>
      </c>
      <c r="D6" s="16">
        <f>ROUND(C6, 4)*B6</f>
        <v>42566300</v>
      </c>
    </row>
    <row r="7" spans="1:8">
      <c r="A7" s="14" t="s">
        <v>23</v>
      </c>
      <c r="B7" s="16">
        <v>10.0</v>
      </c>
      <c r="C7" s="23">
        <v>1776.0</v>
      </c>
      <c r="D7" s="16">
        <f>ROUND(C7, 4)*B7</f>
        <v>17760</v>
      </c>
    </row>
    <row r="8" spans="1:8">
      <c r="A8" s="14" t="s">
        <v>24</v>
      </c>
      <c r="B8" s="16">
        <v>400000.0</v>
      </c>
      <c r="C8" s="22">
        <v>8.64</v>
      </c>
      <c r="D8" s="16">
        <f>ROUND(C8, 4)*B8</f>
        <v>3456000</v>
      </c>
    </row>
    <row r="9" spans="1:8">
      <c r="A9" s="14" t="s">
        <v>25</v>
      </c>
      <c r="B9" s="16">
        <v>350000.0</v>
      </c>
      <c r="C9" s="22">
        <v>4.608</v>
      </c>
      <c r="D9" s="16">
        <f>ROUND(C9, 4)*B9</f>
        <v>1612800</v>
      </c>
    </row>
    <row r="10" spans="1:8">
      <c r="A10" s="14" t="s">
        <v>26</v>
      </c>
      <c r="B10" s="16">
        <v>2200.0</v>
      </c>
      <c r="C10" s="23">
        <v>3360.0</v>
      </c>
      <c r="D10" s="16">
        <f>ROUND(C10, 4)*B10</f>
        <v>7392000</v>
      </c>
    </row>
    <row r="11" spans="1:8">
      <c r="A11" s="24" t="s">
        <v>14</v>
      </c>
      <c r="B11" s="16"/>
      <c r="C11" s="23"/>
      <c r="D11" s="25">
        <f>SUM(D4:D10)</f>
        <v>211937892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
Số điện thoại: 0909090909
Ngày xuất báo giá: 06/12/2023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34415906.4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162795</v>
      </c>
      <c r="H5" s="15">
        <v>54.72</v>
      </c>
      <c r="I5" s="16">
        <f>ROUND(H5, 3)*G5</f>
        <v>8908142.4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66.0</v>
      </c>
      <c r="I6" s="16">
        <f>ROUND(H6, 3)*G6</f>
        <v>8711604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172800</v>
      </c>
      <c r="H7" s="15">
        <v>4.32</v>
      </c>
      <c r="I7" s="16">
        <f>ROUND(H7, 3)*G7</f>
        <v>746496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172800</v>
      </c>
      <c r="H8" s="15">
        <v>92.88</v>
      </c>
      <c r="I8" s="16">
        <f>ROUND(H8, 3)*G8</f>
        <v>16049664</v>
      </c>
      <c r="J8" s="13">
        <f>SUM(I5:J8)</f>
        <v>34415906.4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thiện'!J10</f>
        <v>100816800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48.0</v>
      </c>
      <c r="I10" s="16">
        <f>ROUND(H10, 3)*G10</f>
        <v>100816800</v>
      </c>
      <c r="J10" s="13">
        <f>I10</f>
        <v>100816800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thiện'!J13</f>
        <v>173800</v>
      </c>
      <c r="H12" s="12"/>
      <c r="I12" s="12"/>
    </row>
    <row r="13" spans="1:10" customHeight="1" ht="100">
      <c r="A13" s="13">
        <v>6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173800</v>
      </c>
      <c r="H13" s="15">
        <v>1</v>
      </c>
      <c r="I13" s="16">
        <f>ROUND(H13, 3)*G13</f>
        <v>173800</v>
      </c>
      <c r="J13" s="13">
        <f>I13</f>
        <v>173800</v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thiện'!J37</f>
        <v>251883105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6.4</v>
      </c>
      <c r="I20" s="16">
        <f>ROUND(H20, 3)*G20</f>
        <v>1734400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46.0</v>
      </c>
      <c r="I21" s="16">
        <f>ROUND(H21, 3)*G21</f>
        <v>13064000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5.16</v>
      </c>
      <c r="I22" s="16">
        <f>ROUND(H22, 3)*G22</f>
        <v>8256000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36.72</v>
      </c>
      <c r="I23" s="16">
        <f>ROUND(H23, 3)*G23</f>
        <v>9951120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70</v>
      </c>
      <c r="G24" s="16">
        <v>693000.0</v>
      </c>
      <c r="H24" s="15">
        <v>2.0</v>
      </c>
      <c r="I24" s="16">
        <f>ROUND(H24, 3)*G24</f>
        <v>1386000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71</v>
      </c>
      <c r="E25" s="13"/>
      <c r="F25" s="13" t="s">
        <v>70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70</v>
      </c>
      <c r="G26" s="16">
        <v>2650000.0</v>
      </c>
      <c r="H26" s="15">
        <v>2.0</v>
      </c>
      <c r="I26" s="16">
        <f>ROUND(H26, 3)*G26</f>
        <v>5300000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70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74</v>
      </c>
      <c r="E28" s="13"/>
      <c r="F28" s="13" t="s">
        <v>70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75</v>
      </c>
      <c r="E29" s="13"/>
      <c r="F29" s="13" t="s">
        <v>76</v>
      </c>
      <c r="G29" s="16">
        <v>312550.0</v>
      </c>
      <c r="H29" s="15">
        <v>36.7</v>
      </c>
      <c r="I29" s="16">
        <f>ROUND(H29, 3)*G29</f>
        <v>11470585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78</v>
      </c>
      <c r="G30" s="16">
        <v>52990.0</v>
      </c>
      <c r="H30" s="15">
        <v>500.0</v>
      </c>
      <c r="I30" s="16">
        <f>ROUND(H30, 3)*G30</f>
        <v>26495000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79</v>
      </c>
      <c r="E31" s="13"/>
      <c r="F31" s="13" t="s">
        <v>80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81</v>
      </c>
      <c r="E32" s="13"/>
      <c r="F32" s="13" t="s">
        <v>78</v>
      </c>
      <c r="G32" s="16">
        <v>28400.0</v>
      </c>
      <c r="H32" s="15">
        <v>500.0</v>
      </c>
      <c r="I32" s="16">
        <f>ROUND(H32, 3)*G32</f>
        <v>14200000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82</v>
      </c>
      <c r="E33" s="13"/>
      <c r="F33" s="13" t="s">
        <v>37</v>
      </c>
      <c r="G33" s="16">
        <v>2500000.0</v>
      </c>
      <c r="H33" s="15">
        <v>6.52</v>
      </c>
      <c r="I33" s="16">
        <f>ROUND(H33, 3)*G33</f>
        <v>16300000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37</v>
      </c>
      <c r="G34" s="16">
        <v>2200000.0</v>
      </c>
      <c r="H34" s="15">
        <v>3.08</v>
      </c>
      <c r="I34" s="16">
        <f>ROUND(H34, 3)*G34</f>
        <v>6776000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37</v>
      </c>
      <c r="G35" s="16">
        <v>2500000.0</v>
      </c>
      <c r="H35" s="15">
        <v>7.92</v>
      </c>
      <c r="I35" s="16">
        <f>ROUND(H35, 3)*G35</f>
        <v>19800000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5.04</v>
      </c>
      <c r="I36" s="16">
        <f>ROUND(H36, 3)*G36</f>
        <v>12600000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80</v>
      </c>
      <c r="G37" s="16">
        <v>12890000.0</v>
      </c>
      <c r="H37" s="15">
        <v>1.0</v>
      </c>
      <c r="I37" s="16">
        <f>ROUND(H37, 3)*G37</f>
        <v>12890000</v>
      </c>
      <c r="J37" s="13">
        <f>SUM(I15:J37)</f>
        <v>251883105</v>
      </c>
    </row>
    <row r="38" spans="1:10">
      <c r="A38" s="18" t="s">
        <v>14</v>
      </c>
      <c r="I38" s="19">
        <f>SUM(I5:I37)</f>
        <v>387289611.4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4:F14"/>
    <mergeCell ref="G14:I14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2023-12-06T16:31:23+07:00</dcterms:created>
  <dcterms:modified xsi:type="dcterms:W3CDTF">2023-12-06T16:31:23+07:00</dcterms:modified>
  <dc:title>Untitled Spreadsheet</dc:title>
  <dc:description/>
  <dc:subject/>
  <cp:keywords/>
  <cp:category/>
</cp:coreProperties>
</file>