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<sst xmlns="http://schemas.openxmlformats.org/spreadsheetml/2006/main" uniqueCount="87">
  <si>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</si>
  <si>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Đỗ Vũ Chung
Số điện thoại: 0996615715
Ngày xuất báo giá: 24/09/2024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</si>
  <si>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</si>
  <si>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</si>
  <si>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</si>
  <si>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</si>
  <si>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</si>
  <si>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</si>
  <si>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</si>
  <si>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</si>
  <si>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</si>
  <si>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</si>
  <si>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</si>
  <si>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</si>
  <si>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</si>
  <si>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</si>
  <si>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</si>
  <si>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</si>
  <si>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</si>
  <si>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</si>
  <si>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</si>
  <si>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</si>
  <si>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</si>
  <si>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</si>
  <si>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</si>
  <si>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</si>
  <si>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</si>
  <si>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</si>
  <si>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</si>
  <si>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</si>
  <si>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</si>
  <si>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</si>
  <si>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</si>
  <si>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</si>
  <si>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</si>
  <si>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Royal Hưng Yên</t>
  </si>
  <si>
    <t>Gạch bán sứ Royal Hưng Yên RB5521 500mmx500mm</t>
  </si>
  <si>
    <t>G02000025</t>
  </si>
  <si>
    <t>m²</t>
  </si>
  <si>
    <t>Trung Nguyên</t>
  </si>
  <si>
    <t>Gạch bán sứ Trung Nguyên THS88.5009 800mmx800mm</t>
  </si>
  <si>
    <t>G02000051</t>
  </si>
  <si>
    <t>Hoàng Hà</t>
  </si>
  <si>
    <t>Gạch men Hoàng Hà AN383 300mmx300mm</t>
  </si>
  <si>
    <t>G01000135</t>
  </si>
  <si>
    <t>LUSTRA</t>
  </si>
  <si>
    <t>Gạch men LUSTRA INCEF0300600018TD: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</si>
  <si>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</si>
  <si>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</si>
  <si>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</si>
  <si>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</si>
  <si>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</si>
  <si>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</si>
  <si>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</si>
  <si>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</si>
  <si>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</si>
  <si>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</si>
  <si>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</si>
  <si>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</si>
  <si>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</si>
  <si>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</si>
  <si>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</si>
  <si>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</si>
  <si>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</si>
  <si>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</si>
  <si>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</si>
  <si>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</si>
  <si>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</si>
  <si>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</si>
  <si>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</si>
  <si>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</si>
  <si>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</si>
  <si>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</si>
  <si>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</si>
  <si>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</si>
  <si>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</si>
  <si>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</si>
  <si>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</si>
  <si>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</si>
  <si>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</si>
  <si>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</si>
  <si>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</si>
  <si>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</si>
  <si>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</si>
  <si>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</si>
  <si>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</si>
  <si>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Bồn vệ sinh kèm vòi xịt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</si>
</sst>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0ffde9935de12868246122270b028ce.jpg"/><Relationship Id="rId3" Type="http://schemas.openxmlformats.org/officeDocument/2006/relationships/image" Target="../media/e54370a75e1df06b90aa2bb9875ad8e4.jpg"/><Relationship Id="rId4" Type="http://schemas.openxmlformats.org/officeDocument/2006/relationships/image" Target="../media/456f68cc227a41f3b366d40f36df2d67.jpg"/><Relationship Id="rId5" Type="http://schemas.openxmlformats.org/officeDocument/2006/relationships/image" Target="../media/6b2d197e782320ff4a090ef28bca9c0b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5d3342b2a2b91eddb2a41ef3d9b70f90.pn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94ee2ea42cd8e8b8b4a3e88f355fd560.jp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Relationship Id="rId31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26682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Đỗ Vũ Chung
Số điện thoại: 0996615715
Ngày xuất báo giá: 24/09/2024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1603313990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1239768498.16</v>
      </c>
    </row>
    <row r="6" spans="1:5">
      <c r="A6" s="2">
        <v>2.1</v>
      </c>
      <c r="B6" s="2" t="s">
        <v>8</v>
      </c>
      <c r="C6" s="34">
        <f>'Vật tư hoàn thiện'!J8</f>
        <v>50766860.16</v>
      </c>
    </row>
    <row r="7" spans="1:5">
      <c r="A7" s="2">
        <v>2.2</v>
      </c>
      <c r="B7" s="2" t="s">
        <v>9</v>
      </c>
      <c r="C7" s="34">
        <f>'Vật tư hoàn thiện'!J10</f>
        <v>409568250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thiện'!J38</f>
        <v>779433388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693000000</v>
      </c>
    </row>
    <row r="13" spans="1:5">
      <c r="A13" s="13">
        <v>3.1</v>
      </c>
      <c r="B13" s="14" t="s">
        <v>13</v>
      </c>
      <c r="C13" s="16">
        <f>ROUND(E13, 4)*D13</f>
        <v>693000000</v>
      </c>
      <c r="D13" s="13">
        <v>2250000.0</v>
      </c>
      <c r="E13" s="13">
        <v>308.0</v>
      </c>
    </row>
    <row r="14" spans="1:5">
      <c r="A14" s="18" t="s">
        <v>14</v>
      </c>
      <c r="C14" s="19">
        <f>SUM(C4:C5)+C12</f>
        <v>3536082488.16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Đỗ Vũ Chung
Số điện thoại: 0996615715
Ngày xuất báo giá: 24/09/2024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79.0</v>
      </c>
      <c r="D4" s="16">
        <f>ROUND(C4, 4)*B4</f>
        <v>142200000</v>
      </c>
    </row>
    <row r="5" spans="1:8">
      <c r="A5" s="14" t="s">
        <v>21</v>
      </c>
      <c r="B5" s="16">
        <v>358700.0</v>
      </c>
      <c r="C5" s="22">
        <v>131.0</v>
      </c>
      <c r="D5" s="16">
        <f>ROUND(C5, 4)*B5</f>
        <v>46989700</v>
      </c>
    </row>
    <row r="6" spans="1:8">
      <c r="A6" s="14" t="s">
        <v>22</v>
      </c>
      <c r="B6" s="16">
        <v>19800.0</v>
      </c>
      <c r="C6" s="22">
        <v>59598.0</v>
      </c>
      <c r="D6" s="16">
        <f>ROUND(C6, 4)*B6</f>
        <v>1180040400</v>
      </c>
    </row>
    <row r="7" spans="1:8">
      <c r="A7" s="14" t="s">
        <v>23</v>
      </c>
      <c r="B7" s="16">
        <v>1700.0</v>
      </c>
      <c r="C7" s="22">
        <v>78515.0</v>
      </c>
      <c r="D7" s="16">
        <f>ROUND(C7, 4)*B7</f>
        <v>133475500</v>
      </c>
    </row>
    <row r="8" spans="1:8">
      <c r="A8" s="14" t="s">
        <v>24</v>
      </c>
      <c r="B8" s="16">
        <v>10.0</v>
      </c>
      <c r="C8" s="22">
        <v>14319.0</v>
      </c>
      <c r="D8" s="16">
        <f>ROUND(C8, 4)*B8</f>
        <v>143190</v>
      </c>
    </row>
    <row r="9" spans="1:8">
      <c r="A9" s="14" t="s">
        <v>25</v>
      </c>
      <c r="B9" s="16">
        <v>400000.0</v>
      </c>
      <c r="C9" s="23">
        <v>69.66</v>
      </c>
      <c r="D9" s="16">
        <f>ROUND(C9, 4)*B9</f>
        <v>27864000</v>
      </c>
    </row>
    <row r="10" spans="1:8">
      <c r="A10" s="14" t="s">
        <v>26</v>
      </c>
      <c r="B10" s="16">
        <v>350000.0</v>
      </c>
      <c r="C10" s="23">
        <v>37.152</v>
      </c>
      <c r="D10" s="16">
        <f>ROUND(C10, 4)*B10</f>
        <v>13003200</v>
      </c>
    </row>
    <row r="11" spans="1:8">
      <c r="A11" s="14" t="s">
        <v>27</v>
      </c>
      <c r="B11" s="16">
        <v>2200.0</v>
      </c>
      <c r="C11" s="22">
        <v>27090.0</v>
      </c>
      <c r="D11" s="16">
        <f>ROUND(C11, 4)*B11</f>
        <v>59598000</v>
      </c>
    </row>
    <row r="12" spans="1:8">
      <c r="A12" s="24" t="s">
        <v>14</v>
      </c>
      <c r="B12" s="16"/>
      <c r="C12" s="22"/>
      <c r="D12" s="25">
        <f>SUM(D4:D11)</f>
        <v>1603313990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0" workbookViewId="0" showGridLines="true" showRowColHeaders="1">
      <selection activeCell="I39" sqref="I3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Đỗ Vũ Chung
Số điện thoại: 0996615715
Ngày xuất báo giá: 24/09/2024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thiện'!J8</f>
        <v>50766860.16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124416</v>
      </c>
      <c r="H5" s="15">
        <v>168.0</v>
      </c>
      <c r="I5" s="16">
        <f>ROUND(H5, 3)*G5</f>
        <v>20901888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38</v>
      </c>
      <c r="G6" s="16">
        <v>201204</v>
      </c>
      <c r="H6" s="15">
        <v>7.68</v>
      </c>
      <c r="I6" s="16">
        <f>ROUND(H6, 3)*G6</f>
        <v>1545246.72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38</v>
      </c>
      <c r="G7" s="16">
        <v>133164</v>
      </c>
      <c r="H7" s="15">
        <v>20.16</v>
      </c>
      <c r="I7" s="16">
        <f>ROUND(H7, 3)*G7</f>
        <v>2684586.24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38</v>
      </c>
      <c r="G8" s="16">
        <v>179820</v>
      </c>
      <c r="H8" s="15">
        <v>142.56</v>
      </c>
      <c r="I8" s="16">
        <f>ROUND(H8, 3)*G8</f>
        <v>25635139.2</v>
      </c>
      <c r="J8" s="13">
        <f>SUM(I5:J8)</f>
        <v>50766860.16</v>
      </c>
    </row>
    <row r="9" spans="1:10" customHeight="1" ht="40">
      <c r="A9" s="11" t="s">
        <v>48</v>
      </c>
      <c r="B9" s="11"/>
      <c r="C9" s="11"/>
      <c r="D9" s="11"/>
      <c r="E9" s="11"/>
      <c r="F9" s="11"/>
      <c r="G9" s="17">
        <f>'Vật tư hoàn thiện'!J10</f>
        <v>409568250</v>
      </c>
      <c r="H9" s="12"/>
      <c r="I9" s="12"/>
    </row>
    <row r="10" spans="1:10" customHeight="1" ht="100">
      <c r="A10" s="13">
        <v>5</v>
      </c>
      <c r="B10" s="13"/>
      <c r="C10" s="14" t="s">
        <v>49</v>
      </c>
      <c r="D10" s="14" t="s">
        <v>50</v>
      </c>
      <c r="E10" s="13" t="s">
        <v>51</v>
      </c>
      <c r="F10" s="13" t="s">
        <v>52</v>
      </c>
      <c r="G10" s="16">
        <v>2100350</v>
      </c>
      <c r="H10" s="15">
        <v>195.0</v>
      </c>
      <c r="I10" s="16">
        <f>ROUND(H10, 3)*G10</f>
        <v>409568250</v>
      </c>
      <c r="J10" s="13">
        <f>I10</f>
        <v>409568250</v>
      </c>
    </row>
    <row r="11" spans="1:10" customHeight="1" ht="40">
      <c r="A11" s="11" t="s">
        <v>53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thiện'!J38</f>
        <v>779433388</v>
      </c>
      <c r="H13" s="12"/>
      <c r="I13" s="12"/>
    </row>
    <row r="14" spans="1:10" customHeight="1" ht="100">
      <c r="A14" s="13">
        <v>6</v>
      </c>
      <c r="B14" s="13"/>
      <c r="C14" s="14" t="s">
        <v>56</v>
      </c>
      <c r="D14" s="14" t="s">
        <v>57</v>
      </c>
      <c r="E14" s="13"/>
      <c r="F14" s="13" t="s">
        <v>58</v>
      </c>
      <c r="G14" s="16">
        <v>1150000.0</v>
      </c>
      <c r="H14" s="15">
        <v>10.0</v>
      </c>
      <c r="I14" s="16">
        <f>ROUND(H14, 3)*G14</f>
        <v>11500000</v>
      </c>
      <c r="J14" s="13"/>
    </row>
    <row r="15" spans="1:10" customHeight="1" ht="100">
      <c r="A15" s="13">
        <v>7</v>
      </c>
      <c r="B15" s="13"/>
      <c r="C15" s="14" t="s">
        <v>56</v>
      </c>
      <c r="D15" s="14" t="s">
        <v>59</v>
      </c>
      <c r="E15" s="13"/>
      <c r="F15" s="13" t="s">
        <v>58</v>
      </c>
      <c r="G15" s="16">
        <v>150000.0</v>
      </c>
      <c r="H15" s="15">
        <v>10.0</v>
      </c>
      <c r="I15" s="16">
        <f>ROUND(H15, 3)*G15</f>
        <v>1500000</v>
      </c>
      <c r="J15" s="13"/>
    </row>
    <row r="16" spans="1:10" customHeight="1" ht="100">
      <c r="A16" s="13">
        <v>8</v>
      </c>
      <c r="B16" s="13"/>
      <c r="C16" s="14" t="s">
        <v>56</v>
      </c>
      <c r="D16" s="14" t="s">
        <v>60</v>
      </c>
      <c r="E16" s="13"/>
      <c r="F16" s="13" t="s">
        <v>58</v>
      </c>
      <c r="G16" s="16">
        <v>2500000.0</v>
      </c>
      <c r="H16" s="15">
        <v>10.0</v>
      </c>
      <c r="I16" s="16">
        <f>ROUND(H16, 3)*G16</f>
        <v>25000000</v>
      </c>
      <c r="J16" s="13"/>
    </row>
    <row r="17" spans="1:10" customHeight="1" ht="100">
      <c r="A17" s="13">
        <v>9</v>
      </c>
      <c r="B17" s="13"/>
      <c r="C17" s="14" t="s">
        <v>56</v>
      </c>
      <c r="D17" s="14" t="s">
        <v>61</v>
      </c>
      <c r="E17" s="13"/>
      <c r="F17" s="13" t="s">
        <v>58</v>
      </c>
      <c r="G17" s="16">
        <v>1450000.0</v>
      </c>
      <c r="H17" s="15">
        <v>10.0</v>
      </c>
      <c r="I17" s="16">
        <f>ROUND(H17, 3)*G17</f>
        <v>14500000</v>
      </c>
      <c r="J17" s="13"/>
    </row>
    <row r="18" spans="1:10" customHeight="1" ht="100">
      <c r="A18" s="13">
        <v>10</v>
      </c>
      <c r="B18" s="13"/>
      <c r="C18" s="14" t="s">
        <v>56</v>
      </c>
      <c r="D18" s="14" t="s">
        <v>62</v>
      </c>
      <c r="E18" s="13"/>
      <c r="F18" s="13" t="s">
        <v>58</v>
      </c>
      <c r="G18" s="16">
        <v>800000.0</v>
      </c>
      <c r="H18" s="15">
        <v>10.0</v>
      </c>
      <c r="I18" s="16">
        <f>ROUND(H18, 3)*G18</f>
        <v>8000000</v>
      </c>
      <c r="J18" s="13"/>
    </row>
    <row r="19" spans="1:10" customHeight="1" ht="100">
      <c r="A19" s="13">
        <v>11</v>
      </c>
      <c r="B19" s="13"/>
      <c r="C19" s="14" t="s">
        <v>56</v>
      </c>
      <c r="D19" s="14" t="s">
        <v>63</v>
      </c>
      <c r="E19" s="13"/>
      <c r="F19" s="13" t="s">
        <v>38</v>
      </c>
      <c r="G19" s="16">
        <v>271000.0</v>
      </c>
      <c r="H19" s="15">
        <v>60.0</v>
      </c>
      <c r="I19" s="16">
        <f>ROUND(H19, 3)*G19</f>
        <v>16260000</v>
      </c>
      <c r="J19" s="13"/>
    </row>
    <row r="20" spans="1:10" customHeight="1" ht="100">
      <c r="A20" s="13">
        <v>12</v>
      </c>
      <c r="B20" s="13"/>
      <c r="C20" s="14" t="s">
        <v>56</v>
      </c>
      <c r="D20" s="14" t="s">
        <v>64</v>
      </c>
      <c r="E20" s="13"/>
      <c r="F20" s="13" t="s">
        <v>38</v>
      </c>
      <c r="G20" s="16">
        <v>1600000.0</v>
      </c>
      <c r="H20" s="15">
        <v>40.0</v>
      </c>
      <c r="I20" s="16">
        <f>ROUND(H20, 3)*G20</f>
        <v>64000000</v>
      </c>
      <c r="J20" s="13"/>
    </row>
    <row r="21" spans="1:10" customHeight="1" ht="100">
      <c r="A21" s="13">
        <v>13</v>
      </c>
      <c r="B21" s="13"/>
      <c r="C21" s="14" t="s">
        <v>56</v>
      </c>
      <c r="D21" s="14" t="s">
        <v>65</v>
      </c>
      <c r="E21" s="13"/>
      <c r="F21" s="13" t="s">
        <v>38</v>
      </c>
      <c r="G21" s="16">
        <v>271000.0</v>
      </c>
      <c r="H21" s="15">
        <v>209.0</v>
      </c>
      <c r="I21" s="16">
        <f>ROUND(H21, 3)*G21</f>
        <v>56639000</v>
      </c>
      <c r="J21" s="13"/>
    </row>
    <row r="22" spans="1:10" customHeight="1" ht="100">
      <c r="A22" s="13">
        <v>14</v>
      </c>
      <c r="B22" s="13"/>
      <c r="C22" s="14" t="s">
        <v>56</v>
      </c>
      <c r="D22" s="14" t="s">
        <v>66</v>
      </c>
      <c r="E22" s="13"/>
      <c r="F22" s="13" t="s">
        <v>38</v>
      </c>
      <c r="G22" s="16">
        <v>2500000.0</v>
      </c>
      <c r="H22" s="15">
        <v>55.0</v>
      </c>
      <c r="I22" s="16">
        <f>ROUND(H22, 3)*G22</f>
        <v>137500000</v>
      </c>
      <c r="J22" s="13"/>
    </row>
    <row r="23" spans="1:10" customHeight="1" ht="100">
      <c r="A23" s="13">
        <v>15</v>
      </c>
      <c r="B23" s="13"/>
      <c r="C23" s="14" t="s">
        <v>56</v>
      </c>
      <c r="D23" s="14" t="s">
        <v>67</v>
      </c>
      <c r="E23" s="13"/>
      <c r="F23" s="13" t="s">
        <v>68</v>
      </c>
      <c r="G23" s="16">
        <v>17500000.0</v>
      </c>
      <c r="H23" s="15">
        <v>1.0</v>
      </c>
      <c r="I23" s="16">
        <f>ROUND(H23, 3)*G23</f>
        <v>17500000</v>
      </c>
      <c r="J23" s="13"/>
    </row>
    <row r="24" spans="1:10" customHeight="1" ht="100">
      <c r="A24" s="13">
        <v>16</v>
      </c>
      <c r="B24" s="13"/>
      <c r="C24" s="14" t="s">
        <v>56</v>
      </c>
      <c r="D24" s="14" t="s">
        <v>69</v>
      </c>
      <c r="E24" s="13"/>
      <c r="F24" s="13" t="s">
        <v>38</v>
      </c>
      <c r="G24" s="16">
        <v>2500000.0</v>
      </c>
      <c r="H24" s="15">
        <v>25.2</v>
      </c>
      <c r="I24" s="16">
        <f>ROUND(H24, 3)*G24</f>
        <v>63000000</v>
      </c>
      <c r="J24" s="13"/>
    </row>
    <row r="25" spans="1:10" customHeight="1" ht="100">
      <c r="A25" s="13">
        <v>17</v>
      </c>
      <c r="B25" s="13"/>
      <c r="C25" s="14" t="s">
        <v>56</v>
      </c>
      <c r="D25" s="14" t="s">
        <v>70</v>
      </c>
      <c r="E25" s="13"/>
      <c r="F25" s="13" t="s">
        <v>71</v>
      </c>
      <c r="G25" s="16">
        <v>693000.0</v>
      </c>
      <c r="H25" s="15">
        <v>5.0</v>
      </c>
      <c r="I25" s="16">
        <f>ROUND(H25, 3)*G25</f>
        <v>3465000</v>
      </c>
      <c r="J25" s="13"/>
    </row>
    <row r="26" spans="1:10" customHeight="1" ht="100">
      <c r="A26" s="13">
        <v>18</v>
      </c>
      <c r="B26" s="13"/>
      <c r="C26" s="14" t="s">
        <v>56</v>
      </c>
      <c r="D26" s="14" t="s">
        <v>72</v>
      </c>
      <c r="E26" s="13"/>
      <c r="F26" s="13" t="s">
        <v>71</v>
      </c>
      <c r="G26" s="16">
        <v>2650000.0</v>
      </c>
      <c r="H26" s="15">
        <v>5.0</v>
      </c>
      <c r="I26" s="16">
        <f>ROUND(H26, 3)*G26</f>
        <v>13250000</v>
      </c>
      <c r="J26" s="13"/>
    </row>
    <row r="27" spans="1:10" customHeight="1" ht="100">
      <c r="A27" s="13">
        <v>19</v>
      </c>
      <c r="B27" s="13"/>
      <c r="C27" s="14" t="s">
        <v>56</v>
      </c>
      <c r="D27" s="14" t="s">
        <v>73</v>
      </c>
      <c r="E27" s="13"/>
      <c r="F27" s="13" t="s">
        <v>71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56</v>
      </c>
      <c r="D28" s="14" t="s">
        <v>74</v>
      </c>
      <c r="E28" s="13"/>
      <c r="F28" s="13" t="s">
        <v>71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56</v>
      </c>
      <c r="D29" s="14" t="s">
        <v>75</v>
      </c>
      <c r="E29" s="13"/>
      <c r="F29" s="13" t="s">
        <v>76</v>
      </c>
      <c r="G29" s="16">
        <v>312550.0</v>
      </c>
      <c r="H29" s="15">
        <v>187.76</v>
      </c>
      <c r="I29" s="16">
        <f>ROUND(H29, 3)*G29</f>
        <v>58684388</v>
      </c>
      <c r="J29" s="13"/>
    </row>
    <row r="30" spans="1:10" customHeight="1" ht="100">
      <c r="A30" s="13">
        <v>22</v>
      </c>
      <c r="B30" s="13"/>
      <c r="C30" s="14" t="s">
        <v>56</v>
      </c>
      <c r="D30" s="14" t="s">
        <v>77</v>
      </c>
      <c r="E30" s="13"/>
      <c r="F30" s="13" t="s">
        <v>78</v>
      </c>
      <c r="G30" s="16">
        <v>52990.0</v>
      </c>
      <c r="H30" s="15">
        <v>1000.0</v>
      </c>
      <c r="I30" s="16">
        <f>ROUND(H30, 3)*G30</f>
        <v>52990000</v>
      </c>
      <c r="J30" s="13"/>
    </row>
    <row r="31" spans="1:10" customHeight="1" ht="100">
      <c r="A31" s="13">
        <v>23</v>
      </c>
      <c r="B31" s="13"/>
      <c r="C31" s="14" t="s">
        <v>56</v>
      </c>
      <c r="D31" s="14" t="s">
        <v>79</v>
      </c>
      <c r="E31" s="13"/>
      <c r="F31" s="13" t="s">
        <v>68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56</v>
      </c>
      <c r="D32" s="14" t="s">
        <v>80</v>
      </c>
      <c r="E32" s="13"/>
      <c r="F32" s="13" t="s">
        <v>78</v>
      </c>
      <c r="G32" s="16">
        <v>28400.0</v>
      </c>
      <c r="H32" s="15">
        <v>1000.0</v>
      </c>
      <c r="I32" s="16">
        <f>ROUND(H32, 3)*G32</f>
        <v>28400000</v>
      </c>
      <c r="J32" s="13"/>
    </row>
    <row r="33" spans="1:10" customHeight="1" ht="100">
      <c r="A33" s="13">
        <v>25</v>
      </c>
      <c r="B33" s="13"/>
      <c r="C33" s="14" t="s">
        <v>56</v>
      </c>
      <c r="D33" s="14" t="s">
        <v>81</v>
      </c>
      <c r="E33" s="13"/>
      <c r="F33" s="13" t="s">
        <v>38</v>
      </c>
      <c r="G33" s="16">
        <v>2500000.0</v>
      </c>
      <c r="H33" s="15">
        <v>5.98</v>
      </c>
      <c r="I33" s="16">
        <f>ROUND(H33, 3)*G33</f>
        <v>14950000</v>
      </c>
      <c r="J33" s="13"/>
    </row>
    <row r="34" spans="1:10" customHeight="1" ht="100">
      <c r="A34" s="13">
        <v>26</v>
      </c>
      <c r="B34" s="13"/>
      <c r="C34" s="14" t="s">
        <v>56</v>
      </c>
      <c r="D34" s="14" t="s">
        <v>82</v>
      </c>
      <c r="E34" s="13"/>
      <c r="F34" s="13" t="s">
        <v>38</v>
      </c>
      <c r="G34" s="16">
        <v>2200000.0</v>
      </c>
      <c r="H34" s="15">
        <v>17.6</v>
      </c>
      <c r="I34" s="16">
        <f>ROUND(H34, 3)*G34</f>
        <v>38720000</v>
      </c>
      <c r="J34" s="13"/>
    </row>
    <row r="35" spans="1:10" customHeight="1" ht="100">
      <c r="A35" s="13">
        <v>27</v>
      </c>
      <c r="B35" s="13"/>
      <c r="C35" s="14" t="s">
        <v>56</v>
      </c>
      <c r="D35" s="14" t="s">
        <v>83</v>
      </c>
      <c r="E35" s="13"/>
      <c r="F35" s="13" t="s">
        <v>38</v>
      </c>
      <c r="G35" s="16">
        <v>2500000.0</v>
      </c>
      <c r="H35" s="15">
        <v>15.85</v>
      </c>
      <c r="I35" s="16">
        <f>ROUND(H35, 3)*G35</f>
        <v>39625000</v>
      </c>
      <c r="J35" s="13"/>
    </row>
    <row r="36" spans="1:10" customHeight="1" ht="100">
      <c r="A36" s="13">
        <v>28</v>
      </c>
      <c r="B36" s="13"/>
      <c r="C36" s="14" t="s">
        <v>56</v>
      </c>
      <c r="D36" s="14" t="s">
        <v>84</v>
      </c>
      <c r="E36" s="13"/>
      <c r="F36" s="13" t="s">
        <v>38</v>
      </c>
      <c r="G36" s="16">
        <v>2500000.0</v>
      </c>
      <c r="H36" s="15">
        <v>25.44</v>
      </c>
      <c r="I36" s="16">
        <f>ROUND(H36, 3)*G36</f>
        <v>63600000</v>
      </c>
      <c r="J36" s="13"/>
    </row>
    <row r="37" spans="1:10" customHeight="1" ht="100">
      <c r="A37" s="13">
        <v>29</v>
      </c>
      <c r="B37" s="13"/>
      <c r="C37" s="14" t="s">
        <v>56</v>
      </c>
      <c r="D37" s="14" t="s">
        <v>85</v>
      </c>
      <c r="E37" s="13"/>
      <c r="F37" s="13" t="s">
        <v>68</v>
      </c>
      <c r="G37" s="16">
        <v>12890000.0</v>
      </c>
      <c r="H37" s="15">
        <v>1.0</v>
      </c>
      <c r="I37" s="16">
        <f>ROUND(H37, 3)*G37</f>
        <v>12890000</v>
      </c>
      <c r="J37" s="13"/>
    </row>
    <row r="38" spans="1:10" customHeight="1" ht="100">
      <c r="A38" s="13">
        <v>30</v>
      </c>
      <c r="B38" s="13"/>
      <c r="C38" s="14" t="s">
        <v>56</v>
      </c>
      <c r="D38" s="14" t="s">
        <v>86</v>
      </c>
      <c r="E38" s="13"/>
      <c r="F38" s="13" t="s">
        <v>71</v>
      </c>
      <c r="G38" s="16">
        <v>3150000.0</v>
      </c>
      <c r="H38" s="15">
        <v>4.0</v>
      </c>
      <c r="I38" s="16">
        <f>ROUND(H38, 3)*G38</f>
        <v>12600000</v>
      </c>
      <c r="J38" s="13">
        <f>SUM(I14:J38)</f>
        <v>779433388</v>
      </c>
    </row>
    <row r="39" spans="1:10">
      <c r="A39" s="18" t="s">
        <v>14</v>
      </c>
      <c r="I39" s="19">
        <f>SUM(I5:I38)</f>
        <v>1239768498.16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39:H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2024-09-24T10:46:54+07:00</dcterms:created>
  <dcterms:modified xsi:type="dcterms:W3CDTF">2024-09-24T10:46:54+07:00</dcterms:modified>
  <dc:title>Untitled Spreadsheet</dc:title>
  <dc:description/>
  <dc:subject/>
  <cp:keywords/>
  <cp:category/>
</cp:coreProperties>
</file>