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<sst xmlns="http://schemas.openxmlformats.org/spreadsheetml/2006/main" uniqueCount="139">
  <si>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</si>
  <si>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09/10/2023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</si>
  <si>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</si>
  <si>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</si>
  <si>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</si>
  <si>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</si>
  <si>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</si>
  <si>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</si>
  <si>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</si>
  <si>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</si>
  <si>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</si>
  <si>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</si>
  <si>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</si>
  <si>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</si>
  <si>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</si>
  <si>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</si>
  <si>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</si>
  <si>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</si>
  <si>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</si>
  <si>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</si>
  <si>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</si>
  <si>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</si>
  <si>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</si>
  <si>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</si>
  <si>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</si>
  <si>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</si>
  <si>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</si>
  <si>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</si>
  <si>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</si>
  <si>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</si>
  <si>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</si>
  <si>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</si>
  <si>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</si>
  <si>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</si>
  <si>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</si>
  <si>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</si>
  <si>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</si>
  <si>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</si>
  <si>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</si>
  <si>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</si>
  <si>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</si>
  <si>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</si>
  <si>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</si>
  <si>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</si>
  <si>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</si>
  <si>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</si>
  <si>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</si>
  <si>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</si>
  <si>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</si>
  <si>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</si>
  <si>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</si>
  <si>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</si>
  <si>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</si>
  <si>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</si>
  <si>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</si>
  <si>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bán sứ Omela 1624007G 1600mmx2400mm</t>
  </si>
  <si>
    <t>G02000042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</si>
  <si>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</si>
  <si>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</si>
  <si>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</si>
  <si>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</si>
  <si>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</si>
  <si>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</si>
  <si>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INCF0300600019TN: 300mmx600mm</t>
  </si>
  <si>
    <t>G15000126</t>
  </si>
  <si>
    <t>Gạch men LUSTRA INCF0300600019D1: 300mmx600mm</t>
  </si>
  <si>
    <t>G15000127</t>
  </si>
  <si>
    <t>Gạch men LUSTRA INCF0300600019TD: 300mmx600mm</t>
  </si>
  <si>
    <t>G15000128</t>
  </si>
  <si>
    <t>Gạch men LUSTRA INCF0300600021D1: 300mmx600mm</t>
  </si>
  <si>
    <t>G15000133</t>
  </si>
  <si>
    <t>Gạch granite LUSTRA INST1001000002: 1000mmx1000mm</t>
  </si>
  <si>
    <t>G17000144</t>
  </si>
  <si>
    <t>Gạch granite LUSTRA INST1001000003: 1000mmx1000mm</t>
  </si>
  <si>
    <t>G17000145</t>
  </si>
  <si>
    <t>Gạch granite LUSTRA INST1001000005: 1000mmx1000mm</t>
  </si>
  <si>
    <t>G17000015</t>
  </si>
  <si>
    <t>Gạch men LUSTRA INCF0300600001TD: 300mmx600mm</t>
  </si>
  <si>
    <t>G15000070</t>
  </si>
  <si>
    <t>Gạch men LUSTRA INCF0300600004D1: 300mmx600mm</t>
  </si>
  <si>
    <t>G15000079</t>
  </si>
  <si>
    <t>Gạch men LUSTRA INCF0300600007TD: 300mmx600mm</t>
  </si>
  <si>
    <t>G15000091</t>
  </si>
  <si>
    <t>Gạch men LUSTRA INCF0300600002TD: 300mmx600mm</t>
  </si>
  <si>
    <t>G15000073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</si>
  <si>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</si>
  <si>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</si>
  <si>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</si>
  <si>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</si>
  <si>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</si>
  <si>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Nippon</t>
  </si>
  <si>
    <t>Sơn nước nội thất h3d test (Mã màu: #feffff - Dung tích: 15L)</t>
  </si>
  <si>
    <t>G35000000-15L</t>
  </si>
  <si>
    <t>Thùng</t>
  </si>
  <si>
    <t>Sơn nước nội thất INSPIRE Bề mặt bóng - 39AB Màu Pha Dulux (Mã màu: #ffffff - Dung tích: 18L)</t>
  </si>
  <si>
    <t>K02000191</t>
  </si>
  <si>
    <t>Kcc</t>
  </si>
  <si>
    <t>Sơn nước nội thất kinh tế KOREINTEX KCC (Mã màu: #ffffff - Dung tích: 18L)</t>
  </si>
  <si>
    <t>K03000121</t>
  </si>
  <si>
    <t>Toa</t>
  </si>
  <si>
    <t>Sơn nước ngoại thất SuperShield bóng mờ Màu Pha TOA (Mã màu: #5c4841 - Dung tích: 0.875L)</t>
  </si>
  <si>
    <t>K02000153</t>
  </si>
  <si>
    <t>Sơn nước ngoại thất INSPIRE Bề mặt bóng - 79AB Màu Pha Dulux (Mã màu: #61513d - Dung tích: 18L)</t>
  </si>
  <si>
    <t>K02000276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</si>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</sst>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e0f2cf7b878a699a7f21200548a10854.png"/><Relationship Id="rId4" Type="http://schemas.openxmlformats.org/officeDocument/2006/relationships/image" Target="../media/446992f8b3fe420abd28058c1893bb4c.jpg"/><Relationship Id="rId5" Type="http://schemas.openxmlformats.org/officeDocument/2006/relationships/image" Target="../media/62a43f4080e778d37b039a4bc07663d2.jpg"/><Relationship Id="rId6" Type="http://schemas.openxmlformats.org/officeDocument/2006/relationships/image" Target="../media/a6122774458bc4735dcd488ffb5256cc.jpg"/><Relationship Id="rId7" Type="http://schemas.openxmlformats.org/officeDocument/2006/relationships/image" Target="../media/766f241cf978e05f81d6cde611b81437.jpg"/><Relationship Id="rId8" Type="http://schemas.openxmlformats.org/officeDocument/2006/relationships/image" Target="../media/912d0f216122b01b4cc30bb912c00d5f.jpg"/><Relationship Id="rId9" Type="http://schemas.openxmlformats.org/officeDocument/2006/relationships/image" Target="../media/3c422d9e80b9783d3fff274d465725da.jpg"/><Relationship Id="rId10" Type="http://schemas.openxmlformats.org/officeDocument/2006/relationships/image" Target="../media/55f18a914b5d58a4943e094897ac8f39.jpg"/><Relationship Id="rId11" Type="http://schemas.openxmlformats.org/officeDocument/2006/relationships/image" Target="../media/c170dca0d55aa4f63525a1b5dedb9567.jpg"/><Relationship Id="rId12" Type="http://schemas.openxmlformats.org/officeDocument/2006/relationships/image" Target="../media/affe3a71cd38936eb0ea5e347a4f0f27.jpg"/><Relationship Id="rId13" Type="http://schemas.openxmlformats.org/officeDocument/2006/relationships/image" Target="../media/e52191e37818084a5495904fee471f02.jpg"/><Relationship Id="rId14" Type="http://schemas.openxmlformats.org/officeDocument/2006/relationships/image" Target="../media/085f26c88884fa2d81c55c093f3faae6.jpg"/><Relationship Id="rId15" Type="http://schemas.openxmlformats.org/officeDocument/2006/relationships/image" Target="../media/c9ff93a50fd3e947749278dfa3a057f6.jpg"/><Relationship Id="rId16" Type="http://schemas.openxmlformats.org/officeDocument/2006/relationships/image" Target="../media/e076baefe7a0160d31afc4cc5e4177d2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e9f462e5f02d385c2423aa63cf16aa2a.jpg"/><Relationship Id="rId19" Type="http://schemas.openxmlformats.org/officeDocument/2006/relationships/image" Target="../media/285f3b204bf1225d57f5a41f1d6b3c61.jpg"/><Relationship Id="rId20" Type="http://schemas.openxmlformats.org/officeDocument/2006/relationships/image" Target="../media/bc2134ee7445a867bc4525d19a22d53c.jpg"/><Relationship Id="rId21" Type="http://schemas.openxmlformats.org/officeDocument/2006/relationships/image" Target="../media/60cc9a8e5b1cc39e5683783cae1bf23b.jpg"/><Relationship Id="rId22" Type="http://schemas.openxmlformats.org/officeDocument/2006/relationships/image" Target="../media/35f1b89dc8e1fabb54eb81d7488e7ac7.png"/><Relationship Id="rId23" Type="http://schemas.openxmlformats.org/officeDocument/2006/relationships/image" Target="../media/89bd409f8e54c8e0cd6acdce1b9f0558.jpg"/><Relationship Id="rId24" Type="http://schemas.openxmlformats.org/officeDocument/2006/relationships/image" Target="../media/84c6b7462bab51967278b4043317a9b2.png"/><Relationship Id="rId25" Type="http://schemas.openxmlformats.org/officeDocument/2006/relationships/image" Target="../media/70b67acd95ca24690482fbe7bfcae3af.jpg"/><Relationship Id="rId26" Type="http://schemas.openxmlformats.org/officeDocument/2006/relationships/image" Target="../media/49ae737a8501da1962f0b18ebd44fc41.jpg"/><Relationship Id="rId27" Type="http://schemas.openxmlformats.org/officeDocument/2006/relationships/image" Target="../media/2d7316f8c85e5ac90ce3e6ab1ad24d99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71437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0096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8382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09/10/2023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6421208259</v>
      </c>
    </row>
    <row r="6" spans="1:5">
      <c r="A6" s="2">
        <v>2.1</v>
      </c>
      <c r="B6" s="2" t="s">
        <v>8</v>
      </c>
      <c r="C6" s="34">
        <f>'Vật tư hoàn thiện'!J24</f>
        <v>4342950601</v>
      </c>
    </row>
    <row r="7" spans="1:5">
      <c r="A7" s="2">
        <v>2.2</v>
      </c>
      <c r="B7" s="2" t="s">
        <v>9</v>
      </c>
      <c r="C7" s="34">
        <f>'Vật tư hoàn thiện'!J31</f>
        <v>715228860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9551828271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09/10/2023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09/10/2023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thiện'!J24</f>
        <v>4342950601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219120</v>
      </c>
      <c r="H5" s="15">
        <v>74.88</v>
      </c>
      <c r="I5" s="16">
        <f>ROUND(H5, 3)*G5</f>
        <v>16407705.6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22140</v>
      </c>
      <c r="H6" s="15">
        <v>972</v>
      </c>
      <c r="I6" s="16">
        <f>ROUND(H6, 3)*G6</f>
        <v>21520080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162795</v>
      </c>
      <c r="H7" s="15">
        <v>33.12</v>
      </c>
      <c r="I7" s="16">
        <f>ROUND(H7, 3)*G7</f>
        <v>5391770.4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174235</v>
      </c>
      <c r="H8" s="15">
        <v>4157.28</v>
      </c>
      <c r="I8" s="16">
        <f>ROUND(H8, 3)*G8</f>
        <v>724343680.8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224399</v>
      </c>
      <c r="H9" s="15">
        <v>56.16</v>
      </c>
      <c r="I9" s="16">
        <f>ROUND(H9, 3)*G9</f>
        <v>12602247.84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136400</v>
      </c>
      <c r="H10" s="15">
        <v>14.4</v>
      </c>
      <c r="I10" s="16">
        <f>ROUND(H10, 3)*G10</f>
        <v>1964160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4</v>
      </c>
      <c r="I11" s="16">
        <f>ROUND(H11, 3)*G11</f>
        <v>14519968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125394</v>
      </c>
      <c r="H12" s="15">
        <v>7.2</v>
      </c>
      <c r="I12" s="16">
        <f>ROUND(H12, 3)*G12</f>
        <v>902836.8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125394</v>
      </c>
      <c r="H13" s="15">
        <v>66.24</v>
      </c>
      <c r="I13" s="16">
        <f>ROUND(H13, 3)*G13</f>
        <v>8306098.56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172800</v>
      </c>
      <c r="H14" s="15">
        <v>4.32</v>
      </c>
      <c r="I14" s="16">
        <f>ROUND(H14, 3)*G14</f>
        <v>746496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37325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172800</v>
      </c>
      <c r="H16" s="15">
        <v>50.76</v>
      </c>
      <c r="I16" s="16">
        <f>ROUND(H16, 3)*G16</f>
        <v>8771328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37325</v>
      </c>
      <c r="H17" s="15">
        <v>9</v>
      </c>
      <c r="I17" s="16">
        <f>ROUND(H17, 3)*G17</f>
        <v>335925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362880</v>
      </c>
      <c r="H18" s="15">
        <v>9704.0</v>
      </c>
      <c r="I18" s="16">
        <f>ROUND(H18, 3)*G18</f>
        <v>3521387520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362880</v>
      </c>
      <c r="H19" s="15">
        <v>1</v>
      </c>
      <c r="I19" s="16">
        <f>ROUND(H19, 3)*G19</f>
        <v>362880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172800</v>
      </c>
      <c r="H21" s="15">
        <v>28.08</v>
      </c>
      <c r="I21" s="16">
        <f>ROUND(H21, 3)*G21</f>
        <v>4852224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37325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172800</v>
      </c>
      <c r="H23" s="15">
        <v>1</v>
      </c>
      <c r="I23" s="16">
        <f>ROUND(H23, 3)*G23</f>
        <v>172800</v>
      </c>
      <c r="J23" s="13"/>
    </row>
    <row r="24" spans="1:10" customHeight="1" ht="100">
      <c r="A24" s="13">
        <v>20</v>
      </c>
      <c r="B24" s="13"/>
      <c r="C24" s="14" t="s">
        <v>62</v>
      </c>
      <c r="D24" s="14" t="s">
        <v>83</v>
      </c>
      <c r="E24" s="13" t="s">
        <v>84</v>
      </c>
      <c r="F24" s="13" t="s">
        <v>40</v>
      </c>
      <c r="G24" s="16">
        <v>172800</v>
      </c>
      <c r="H24" s="15">
        <v>0</v>
      </c>
      <c r="I24" s="16">
        <f>ROUND(H24, 3)*G24</f>
        <v>0</v>
      </c>
      <c r="J24" s="13">
        <f>SUM(I5:J24)</f>
        <v>4342950601</v>
      </c>
    </row>
    <row r="25" spans="1:10" customHeight="1" ht="40">
      <c r="A25" s="11" t="s">
        <v>85</v>
      </c>
      <c r="B25" s="11"/>
      <c r="C25" s="11"/>
      <c r="D25" s="11"/>
      <c r="E25" s="11"/>
      <c r="F25" s="11"/>
      <c r="G25" s="17">
        <f>'Vật tư hoàn thiện'!J31</f>
        <v>715228860</v>
      </c>
      <c r="H25" s="12"/>
      <c r="I25" s="12"/>
    </row>
    <row r="26" spans="1:10" customHeight="1" ht="100">
      <c r="A26" s="13">
        <v>21</v>
      </c>
      <c r="B26" s="13"/>
      <c r="C26" s="14" t="s">
        <v>86</v>
      </c>
      <c r="D26" s="14" t="s">
        <v>87</v>
      </c>
      <c r="E26" s="13" t="s">
        <v>88</v>
      </c>
      <c r="F26" s="13" t="s">
        <v>89</v>
      </c>
      <c r="G26" s="16">
        <v>2100350</v>
      </c>
      <c r="H26" s="15">
        <v>186.0</v>
      </c>
      <c r="I26" s="16">
        <f>ROUND(H26, 3)*G26</f>
        <v>390665100</v>
      </c>
      <c r="J26" s="13"/>
    </row>
    <row r="27" spans="1:10" customHeight="1" ht="100">
      <c r="A27" s="13">
        <v>22</v>
      </c>
      <c r="B27" s="13"/>
      <c r="C27" s="14" t="s">
        <v>90</v>
      </c>
      <c r="D27" s="14" t="s">
        <v>91</v>
      </c>
      <c r="E27" s="13" t="s">
        <v>92</v>
      </c>
      <c r="F27" s="13" t="s">
        <v>93</v>
      </c>
      <c r="G27" s="16">
        <v>4200000</v>
      </c>
      <c r="H27" s="15">
        <v>32.0</v>
      </c>
      <c r="I27" s="16">
        <f>ROUND(H27, 3)*G27</f>
        <v>134400000</v>
      </c>
      <c r="J27" s="13"/>
    </row>
    <row r="28" spans="1:10" customHeight="1" ht="100">
      <c r="A28" s="13">
        <v>23</v>
      </c>
      <c r="B28" s="13"/>
      <c r="C28" s="14" t="s">
        <v>86</v>
      </c>
      <c r="D28" s="14" t="s">
        <v>94</v>
      </c>
      <c r="E28" s="13" t="s">
        <v>95</v>
      </c>
      <c r="F28" s="13" t="s">
        <v>93</v>
      </c>
      <c r="G28" s="16">
        <v>2838000</v>
      </c>
      <c r="H28" s="15">
        <v>4.0</v>
      </c>
      <c r="I28" s="16">
        <f>ROUND(H28, 3)*G28</f>
        <v>11352000</v>
      </c>
      <c r="J28" s="13"/>
    </row>
    <row r="29" spans="1:10" customHeight="1" ht="100">
      <c r="A29" s="13">
        <v>24</v>
      </c>
      <c r="B29" s="13"/>
      <c r="C29" s="14" t="s">
        <v>96</v>
      </c>
      <c r="D29" s="14" t="s">
        <v>97</v>
      </c>
      <c r="E29" s="13" t="s">
        <v>98</v>
      </c>
      <c r="F29" s="13" t="s">
        <v>93</v>
      </c>
      <c r="G29" s="16">
        <v>598000</v>
      </c>
      <c r="H29" s="15">
        <v>63.0</v>
      </c>
      <c r="I29" s="16">
        <f>ROUND(H29, 3)*G29</f>
        <v>37674000</v>
      </c>
      <c r="J29" s="13"/>
    </row>
    <row r="30" spans="1:10" customHeight="1" ht="100">
      <c r="A30" s="13">
        <v>25</v>
      </c>
      <c r="B30" s="13"/>
      <c r="C30" s="14" t="s">
        <v>99</v>
      </c>
      <c r="D30" s="14" t="s">
        <v>100</v>
      </c>
      <c r="E30" s="13" t="s">
        <v>101</v>
      </c>
      <c r="F30" s="13" t="s">
        <v>89</v>
      </c>
      <c r="G30" s="16">
        <v>438020</v>
      </c>
      <c r="H30" s="15">
        <v>288.0</v>
      </c>
      <c r="I30" s="16">
        <f>ROUND(H30, 3)*G30</f>
        <v>126149760</v>
      </c>
      <c r="J30" s="13"/>
    </row>
    <row r="31" spans="1:10" customHeight="1" ht="100">
      <c r="A31" s="13">
        <v>26</v>
      </c>
      <c r="B31" s="13"/>
      <c r="C31" s="14" t="s">
        <v>86</v>
      </c>
      <c r="D31" s="14" t="s">
        <v>102</v>
      </c>
      <c r="E31" s="13" t="s">
        <v>103</v>
      </c>
      <c r="F31" s="13" t="s">
        <v>93</v>
      </c>
      <c r="G31" s="16">
        <v>4996000</v>
      </c>
      <c r="H31" s="15">
        <v>3.0</v>
      </c>
      <c r="I31" s="16">
        <f>ROUND(H31, 3)*G31</f>
        <v>14988000</v>
      </c>
      <c r="J31" s="13">
        <f>SUM(I26:J31)</f>
        <v>715228860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6421208259</v>
      </c>
    </row>
  </sheetData>
  <mergeCells>
    <mergeCell ref="A1:C1"/>
    <mergeCell ref="A2:I2"/>
    <mergeCell ref="D1:I1"/>
    <mergeCell ref="A4:F4"/>
    <mergeCell ref="G4:I4"/>
    <mergeCell ref="A25:F25"/>
    <mergeCell ref="G25:I25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2023-10-09T14:14:24+07:00</dcterms:created>
  <dcterms:modified xsi:type="dcterms:W3CDTF">2023-10-09T14:14:24+07:00</dcterms:modified>
  <dc:title>Untitled Spreadsheet</dc:title>
  <dc:description/>
  <dc:subject/>
  <cp:keywords/>
  <cp:category/>
</cp:coreProperties>
</file>