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<sst xmlns="http://schemas.openxmlformats.org/spreadsheetml/2006/main" uniqueCount="141">
  <si>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</si>
  <si>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Lâm Minh Toàn
Số điện thoại: 0945354725
Ngày xuất báo giá: 18/09/2024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</si>
  <si>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</si>
  <si>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</si>
  <si>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</si>
  <si>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</si>
  <si>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</si>
  <si>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</si>
  <si>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</si>
  <si>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</si>
  <si>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</si>
  <si>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</si>
  <si>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</si>
  <si>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</si>
  <si>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</si>
  <si>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</si>
  <si>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</si>
  <si>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</si>
  <si>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</si>
  <si>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</si>
  <si>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</si>
  <si>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</si>
  <si>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</si>
  <si>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</si>
  <si>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</si>
  <si>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</si>
  <si>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</si>
  <si>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</si>
  <si>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</si>
  <si>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</si>
  <si>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</si>
  <si>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</si>
  <si>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</si>
  <si>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</si>
  <si>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</si>
  <si>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</si>
  <si>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</si>
  <si>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</si>
  <si>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</si>
  <si>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</si>
  <si>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</si>
  <si>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</si>
  <si>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</si>
  <si>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</si>
  <si>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</si>
  <si>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</si>
  <si>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</si>
  <si>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</si>
  <si>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</si>
  <si>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</si>
  <si>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</si>
  <si>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</si>
  <si>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</si>
  <si>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</si>
  <si>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</si>
  <si>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</si>
  <si>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</si>
  <si>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</si>
  <si>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</si>
  <si>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</si>
  <si>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</si>
  <si>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</si>
  <si>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</si>
  <si>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</si>
  <si>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</si>
  <si>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</si>
  <si>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</si>
  <si>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</si>
  <si>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</si>
  <si>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</si>
  <si>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</si>
  <si>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</si>
  <si>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</si>
  <si>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</si>
  <si>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</si>
  <si>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</si>
  <si>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</si>
  <si>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</si>
  <si>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</si>
  <si>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</si>
  <si>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</si>
  <si>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</si>
  <si>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</si>
  <si>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</si>
  <si>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</si>
  <si>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</si>
  <si>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</si>
  <si>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</si>
  <si>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</si>
  <si>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</si>
  <si>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</si>
  <si>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TOA</t>
  </si>
  <si>
    <t>Sơn nước nội thất Supertech Pro Int Trắng TOA (Mã màu: #feffff - Dung tích: 18L)</t>
  </si>
  <si>
    <t>K03000003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</si>
  <si>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</si>
  <si>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</si>
  <si>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</si>
  <si>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</si>
  <si>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</si>
  <si>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</si>
  <si>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</si>
  <si>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</si>
  <si>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</si>
  <si>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</si>
  <si>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Sơn nước nội thất sinh học siêu cao cấp BETTER LIVING AIR CLEAN Siêu Bóng - C896B Màu Pha Dulux (Mã màu: #ffffff - Dung tích: 5L)</t>
  </si>
  <si>
    <t>K02000209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</si>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</sst>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5c62f81a4866077c9b5b3b27be8f95b5.jpg"/><Relationship Id="rId5" Type="http://schemas.openxmlformats.org/officeDocument/2006/relationships/image" Target="../media/166d342c61ca79b6306a2fbff50694cb.jpg"/><Relationship Id="rId6" Type="http://schemas.openxmlformats.org/officeDocument/2006/relationships/image" Target="../media/4e6a9747e0e7659cd7fb4e9d465d1555.jpg"/><Relationship Id="rId7" Type="http://schemas.openxmlformats.org/officeDocument/2006/relationships/image" Target="../media/04228febe7123d514e2ae8f0f4554a49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2388f6890168d27963590cff54ae9e95.jpg"/><Relationship Id="rId10" Type="http://schemas.openxmlformats.org/officeDocument/2006/relationships/image" Target="../media/5eed1ce4958f86eff61806218158b89a.jpg"/><Relationship Id="rId11" Type="http://schemas.openxmlformats.org/officeDocument/2006/relationships/image" Target="../media/e6d31cc932614bc78acd0a1d40042274.jpg"/><Relationship Id="rId12" Type="http://schemas.openxmlformats.org/officeDocument/2006/relationships/image" Target="../media/76eefdfdc6310b4ff64d40f520a80208.jpg"/><Relationship Id="rId13" Type="http://schemas.openxmlformats.org/officeDocument/2006/relationships/image" Target="../media/61d64498b89906fed8ff2943068ad82d.jpg"/><Relationship Id="rId14" Type="http://schemas.openxmlformats.org/officeDocument/2006/relationships/image" Target="../media/7d4c667c72c8edd2eca110be7c7b108f.jpg"/><Relationship Id="rId15" Type="http://schemas.openxmlformats.org/officeDocument/2006/relationships/image" Target="../media/3fdf7dba368b250687c7eb5a035215ff.jpg"/><Relationship Id="rId16" Type="http://schemas.openxmlformats.org/officeDocument/2006/relationships/image" Target="../media/75463f31167660a43930e90214b6563d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aed8b0901755d1f293e37a6777d32901.jpg"/><Relationship Id="rId19" Type="http://schemas.openxmlformats.org/officeDocument/2006/relationships/image" Target="../media/3b64e6a96be9d325b94d2fd40360a53b.jpg"/><Relationship Id="rId20" Type="http://schemas.openxmlformats.org/officeDocument/2006/relationships/image" Target="../media/b65ceb4490c09247068f57f2000be86b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f9be710e9dc74593159c83025dd4a3db.jpg"/><Relationship Id="rId24" Type="http://schemas.openxmlformats.org/officeDocument/2006/relationships/image" Target="../media/a06e55c8d8df551bcfb3cf070be9ac06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1ba2d51c2bf2e066ed12f63b7ee2d41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86ad9cb8b67d22bb8a58bd275fbcb65e.png"/><Relationship Id="rId40" Type="http://schemas.openxmlformats.org/officeDocument/2006/relationships/image" Target="../media/5d3342b2a2b91eddb2a41ef3d9b70f90.png"/><Relationship Id="rId41" Type="http://schemas.openxmlformats.org/officeDocument/2006/relationships/image" Target="../media/ab098f66b2abeb43fdaeb34ae5c7ceac.jp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86ad9cb8b67d22bb8a58bd275fbcb65e.png"/><Relationship Id="rId45" Type="http://schemas.openxmlformats.org/officeDocument/2006/relationships/image" Target="../media/9039d8a9b986455a244e7a1ce575d147.jpg"/><Relationship Id="rId46" Type="http://schemas.openxmlformats.org/officeDocument/2006/relationships/image" Target="../media/4033ab459fde86e1d00a0b844da04ca2.jpg"/><Relationship Id="rId47" Type="http://schemas.openxmlformats.org/officeDocument/2006/relationships/image" Target="../media/62f52c0bf755a07ea32c187618486a90.jpg"/><Relationship Id="rId48" Type="http://schemas.openxmlformats.org/officeDocument/2006/relationships/image" Target="../media/94ee2ea42cd8e8b8b4a3e88f355fd560.jpg"/><Relationship Id="rId49" Type="http://schemas.openxmlformats.org/officeDocument/2006/relationships/image" Target="../media/7954423ca0c94862d326a93e1aa3acd1.jpg"/><Relationship Id="rId50" Type="http://schemas.openxmlformats.org/officeDocument/2006/relationships/image" Target="../media/4573173a758565419d352ff610490e7f.png"/><Relationship Id="rId51" Type="http://schemas.openxmlformats.org/officeDocument/2006/relationships/image" Target="../media/8469c4cf0590a157e067296e7dcf76f2.jpg"/><Relationship Id="rId52" Type="http://schemas.openxmlformats.org/officeDocument/2006/relationships/image" Target="../media/b096889f3c400d636e4ed16d53c80fd4.png"/><Relationship Id="rId53" Type="http://schemas.openxmlformats.org/officeDocument/2006/relationships/image" Target="../media/cbde0e0719dd44a8b4222691e042f2e3.jpeg"/><Relationship Id="rId5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810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428750" cy="9239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26682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952500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1428750" cy="9239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952500" cy="9525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428750" cy="89535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3525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4287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123950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105727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466725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14287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857250" cy="9525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60</xdr:row>
      <xdr:rowOff>95250</xdr:rowOff>
    </xdr:from>
    <xdr:ext cx="1428750" cy="9239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Lâm Minh Toàn
Số điện thoại: 0945354725
Ngày xuất báo giá: 18/09/2024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6963224193.44</v>
      </c>
    </row>
    <row r="6" spans="1:5">
      <c r="A6" s="2">
        <v>2.1</v>
      </c>
      <c r="B6" s="2" t="s">
        <v>8</v>
      </c>
      <c r="C6" s="34">
        <f>'Vật tư hoàn thiện'!J23</f>
        <v>4374363484.44</v>
      </c>
    </row>
    <row r="7" spans="1:5">
      <c r="A7" s="2">
        <v>2.2</v>
      </c>
      <c r="B7" s="2" t="s">
        <v>9</v>
      </c>
      <c r="C7" s="34">
        <f>'Vật tư hoàn thiện'!J32</f>
        <v>1225831911</v>
      </c>
    </row>
    <row r="8" spans="1:5">
      <c r="A8" s="2">
        <v>2.3</v>
      </c>
      <c r="B8" s="2" t="s">
        <v>10</v>
      </c>
      <c r="C8" s="34">
        <f>'Vật tư hoàn thiện'!J33</f>
        <v/>
      </c>
    </row>
    <row r="9" spans="1:5">
      <c r="A9" s="2">
        <v>2.4</v>
      </c>
      <c r="B9" s="2" t="s">
        <v>6</v>
      </c>
      <c r="C9" s="34">
        <f>'Vật tư hoàn thiện'!J61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10093844205.44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Lâm Minh Toàn
Số điện thoại: 0945354725
Ngày xuất báo giá: 18/09/2024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2"/>
  <sheetViews>
    <sheetView tabSelected="0" workbookViewId="0" showGridLines="true" showRowColHeaders="1">
      <selection activeCell="I62" sqref="I6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66.95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Lâm Minh Toàn
Số điện thoại: 0945354725
Ngày xuất báo giá: 18/09/2024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4374363484.44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16163</v>
      </c>
      <c r="H6" s="15">
        <v>972</v>
      </c>
      <c r="I6" s="16">
        <f>ROUND(H6, 3)*G6</f>
        <v>15710436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125766</v>
      </c>
      <c r="H12" s="15">
        <v>7.2</v>
      </c>
      <c r="I12" s="16">
        <f>ROUND(H12, 3)*G12</f>
        <v>905515.2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125766</v>
      </c>
      <c r="H13" s="15">
        <v>66.24</v>
      </c>
      <c r="I13" s="16">
        <f>ROUND(H13, 3)*G13</f>
        <v>8330739.84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4374363484.44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thiện'!J32</f>
        <v>1225831911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7389000</v>
      </c>
      <c r="H26" s="15">
        <v>72.0</v>
      </c>
      <c r="I26" s="16">
        <f>ROUND(H26, 3)*G26</f>
        <v>532008000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1509860</v>
      </c>
      <c r="H27" s="15">
        <v>5.0</v>
      </c>
      <c r="I27" s="16">
        <f>ROUND(H27, 3)*G27</f>
        <v>7549300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4200000</v>
      </c>
      <c r="H28" s="15">
        <v>29.0</v>
      </c>
      <c r="I28" s="16">
        <f>ROUND(H28, 3)*G28</f>
        <v>121800000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2838000</v>
      </c>
      <c r="H29" s="15">
        <v>4.0</v>
      </c>
      <c r="I29" s="16">
        <f>ROUND(H29, 3)*G29</f>
        <v>11352000</v>
      </c>
      <c r="J29" s="13"/>
    </row>
    <row r="30" spans="1:10" customHeight="1" ht="100">
      <c r="A30" s="13">
        <v>25</v>
      </c>
      <c r="B30" s="13"/>
      <c r="C30" s="14" t="s">
        <v>91</v>
      </c>
      <c r="D30" s="14" t="s">
        <v>99</v>
      </c>
      <c r="E30" s="13" t="s">
        <v>100</v>
      </c>
      <c r="F30" s="13" t="s">
        <v>90</v>
      </c>
      <c r="G30" s="16">
        <v>4482687</v>
      </c>
      <c r="H30" s="15">
        <v>3.0</v>
      </c>
      <c r="I30" s="16">
        <f>ROUND(H30, 3)*G30</f>
        <v>13448061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/>
    </row>
    <row r="32" spans="1:10" customHeight="1" ht="100">
      <c r="A32" s="13">
        <v>27</v>
      </c>
      <c r="B32" s="13"/>
      <c r="C32" s="14" t="s">
        <v>84</v>
      </c>
      <c r="D32" s="14" t="s">
        <v>104</v>
      </c>
      <c r="E32" s="13" t="s">
        <v>105</v>
      </c>
      <c r="F32" s="13" t="s">
        <v>87</v>
      </c>
      <c r="G32" s="16">
        <v>2164000</v>
      </c>
      <c r="H32" s="15">
        <v>3.0</v>
      </c>
      <c r="I32" s="16">
        <f>ROUND(H32, 3)*G32</f>
        <v>6492000</v>
      </c>
      <c r="J32" s="13">
        <f>SUM(I25:J32)</f>
        <v>1225831911</v>
      </c>
    </row>
    <row r="33" spans="1:10" customHeight="1" ht="40">
      <c r="A33" s="11" t="s">
        <v>106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107</v>
      </c>
      <c r="B34" s="11"/>
      <c r="C34" s="11"/>
      <c r="D34" s="11"/>
      <c r="E34" s="11"/>
      <c r="F34" s="11"/>
      <c r="G34" s="17">
        <f>'Vật tư hoàn thiện'!J34</f>
        <v/>
      </c>
      <c r="H34" s="12"/>
      <c r="I34" s="12"/>
      <c r="J34">
        <f>I34</f>
        <v/>
      </c>
    </row>
    <row r="35" spans="1:10" customHeight="1" ht="40">
      <c r="A35" s="11" t="s">
        <v>108</v>
      </c>
      <c r="B35" s="11"/>
      <c r="C35" s="11"/>
      <c r="D35" s="11"/>
      <c r="E35" s="11"/>
      <c r="F35" s="11"/>
      <c r="G35" s="17">
        <f>'Vật tư hoàn thiện'!J61</f>
        <v>1363028798</v>
      </c>
      <c r="H35" s="12"/>
      <c r="I35" s="12"/>
    </row>
    <row r="36" spans="1:10" customHeight="1" ht="100">
      <c r="A36" s="13">
        <v>28</v>
      </c>
      <c r="B36" s="13"/>
      <c r="C36" s="14" t="s">
        <v>109</v>
      </c>
      <c r="D36" s="14" t="s">
        <v>110</v>
      </c>
      <c r="E36" s="13"/>
      <c r="F36" s="13" t="s">
        <v>111</v>
      </c>
      <c r="G36" s="16">
        <v>1150000.0</v>
      </c>
      <c r="H36" s="15">
        <v>100.0</v>
      </c>
      <c r="I36" s="16">
        <f>ROUND(H36, 3)*G36</f>
        <v>115000000</v>
      </c>
      <c r="J36" s="13"/>
    </row>
    <row r="37" spans="1:10" customHeight="1" ht="100">
      <c r="A37" s="13">
        <v>29</v>
      </c>
      <c r="B37" s="13"/>
      <c r="C37" s="14" t="s">
        <v>109</v>
      </c>
      <c r="D37" s="14" t="s">
        <v>112</v>
      </c>
      <c r="E37" s="13"/>
      <c r="F37" s="13" t="s">
        <v>111</v>
      </c>
      <c r="G37" s="16">
        <v>150000.0</v>
      </c>
      <c r="H37" s="15">
        <v>320.0</v>
      </c>
      <c r="I37" s="16">
        <f>ROUND(H37, 3)*G37</f>
        <v>48000000</v>
      </c>
      <c r="J37" s="13"/>
    </row>
    <row r="38" spans="1:10" customHeight="1" ht="100">
      <c r="A38" s="13">
        <v>30</v>
      </c>
      <c r="B38" s="13"/>
      <c r="C38" s="14" t="s">
        <v>109</v>
      </c>
      <c r="D38" s="14" t="s">
        <v>113</v>
      </c>
      <c r="E38" s="13"/>
      <c r="F38" s="13" t="s">
        <v>111</v>
      </c>
      <c r="G38" s="16">
        <v>2500000.0</v>
      </c>
      <c r="H38" s="15">
        <v>20.0</v>
      </c>
      <c r="I38" s="16">
        <f>ROUND(H38, 3)*G38</f>
        <v>50000000</v>
      </c>
      <c r="J38" s="13"/>
    </row>
    <row r="39" spans="1:10" customHeight="1" ht="100">
      <c r="A39" s="13">
        <v>31</v>
      </c>
      <c r="B39" s="13"/>
      <c r="C39" s="14" t="s">
        <v>109</v>
      </c>
      <c r="D39" s="14" t="s">
        <v>114</v>
      </c>
      <c r="E39" s="13"/>
      <c r="F39" s="13" t="s">
        <v>111</v>
      </c>
      <c r="G39" s="16">
        <v>1450000.0</v>
      </c>
      <c r="H39" s="15">
        <v>20.0</v>
      </c>
      <c r="I39" s="16">
        <f>ROUND(H39, 3)*G39</f>
        <v>29000000</v>
      </c>
      <c r="J39" s="13"/>
    </row>
    <row r="40" spans="1:10" customHeight="1" ht="100">
      <c r="A40" s="13">
        <v>32</v>
      </c>
      <c r="B40" s="13"/>
      <c r="C40" s="14" t="s">
        <v>109</v>
      </c>
      <c r="D40" s="14" t="s">
        <v>115</v>
      </c>
      <c r="E40" s="13"/>
      <c r="F40" s="13" t="s">
        <v>111</v>
      </c>
      <c r="G40" s="16">
        <v>800000.0</v>
      </c>
      <c r="H40" s="15">
        <v>20.0</v>
      </c>
      <c r="I40" s="16">
        <f>ROUND(H40, 3)*G40</f>
        <v>16000000</v>
      </c>
      <c r="J40" s="13"/>
    </row>
    <row r="41" spans="1:10" customHeight="1" ht="100">
      <c r="A41" s="13">
        <v>33</v>
      </c>
      <c r="B41" s="13"/>
      <c r="C41" s="14" t="s">
        <v>109</v>
      </c>
      <c r="D41" s="14" t="s">
        <v>116</v>
      </c>
      <c r="E41" s="13"/>
      <c r="F41" s="13" t="s">
        <v>40</v>
      </c>
      <c r="G41" s="16">
        <v>271000.0</v>
      </c>
      <c r="H41" s="15">
        <v>52.96</v>
      </c>
      <c r="I41" s="16">
        <f>ROUND(H41, 3)*G41</f>
        <v>14352160</v>
      </c>
      <c r="J41" s="13"/>
    </row>
    <row r="42" spans="1:10" customHeight="1" ht="100">
      <c r="A42" s="13">
        <v>34</v>
      </c>
      <c r="B42" s="13"/>
      <c r="C42" s="14" t="s">
        <v>109</v>
      </c>
      <c r="D42" s="14" t="s">
        <v>117</v>
      </c>
      <c r="E42" s="13"/>
      <c r="F42" s="13" t="s">
        <v>40</v>
      </c>
      <c r="G42" s="16">
        <v>1600000.0</v>
      </c>
      <c r="H42" s="15">
        <v>84.5</v>
      </c>
      <c r="I42" s="16">
        <f>ROUND(H42, 3)*G42</f>
        <v>135200000</v>
      </c>
      <c r="J42" s="13"/>
    </row>
    <row r="43" spans="1:10" customHeight="1" ht="100">
      <c r="A43" s="13">
        <v>35</v>
      </c>
      <c r="B43" s="13"/>
      <c r="C43" s="14" t="s">
        <v>109</v>
      </c>
      <c r="D43" s="14" t="s">
        <v>118</v>
      </c>
      <c r="E43" s="13"/>
      <c r="F43" s="13" t="s">
        <v>40</v>
      </c>
      <c r="G43" s="16">
        <v>674000.0</v>
      </c>
      <c r="H43" s="15">
        <v>183.0</v>
      </c>
      <c r="I43" s="16">
        <f>ROUND(H43, 3)*G43</f>
        <v>123342000</v>
      </c>
      <c r="J43" s="13"/>
    </row>
    <row r="44" spans="1:10" customHeight="1" ht="100">
      <c r="A44" s="13">
        <v>36</v>
      </c>
      <c r="B44" s="13"/>
      <c r="C44" s="14" t="s">
        <v>109</v>
      </c>
      <c r="D44" s="14" t="s">
        <v>119</v>
      </c>
      <c r="E44" s="13"/>
      <c r="F44" s="13" t="s">
        <v>40</v>
      </c>
      <c r="G44" s="16">
        <v>271000.0</v>
      </c>
      <c r="H44" s="15">
        <v>212.0</v>
      </c>
      <c r="I44" s="16">
        <f>ROUND(H44, 3)*G44</f>
        <v>57452000</v>
      </c>
      <c r="J44" s="13"/>
    </row>
    <row r="45" spans="1:10" customHeight="1" ht="100">
      <c r="A45" s="13">
        <v>37</v>
      </c>
      <c r="B45" s="13"/>
      <c r="C45" s="14" t="s">
        <v>109</v>
      </c>
      <c r="D45" s="14" t="s">
        <v>120</v>
      </c>
      <c r="E45" s="13"/>
      <c r="F45" s="13" t="s">
        <v>40</v>
      </c>
      <c r="G45" s="16">
        <v>2500000.0</v>
      </c>
      <c r="H45" s="15">
        <v>31.98</v>
      </c>
      <c r="I45" s="16">
        <f>ROUND(H45, 3)*G45</f>
        <v>79950000</v>
      </c>
      <c r="J45" s="13"/>
    </row>
    <row r="46" spans="1:10" customHeight="1" ht="100">
      <c r="A46" s="13">
        <v>38</v>
      </c>
      <c r="B46" s="13"/>
      <c r="C46" s="14" t="s">
        <v>109</v>
      </c>
      <c r="D46" s="14" t="s">
        <v>121</v>
      </c>
      <c r="E46" s="13"/>
      <c r="F46" s="13" t="s">
        <v>122</v>
      </c>
      <c r="G46" s="16">
        <v>17500000.0</v>
      </c>
      <c r="H46" s="15">
        <v>1.0</v>
      </c>
      <c r="I46" s="16">
        <f>ROUND(H46, 3)*G46</f>
        <v>17500000</v>
      </c>
      <c r="J46" s="13"/>
    </row>
    <row r="47" spans="1:10" customHeight="1" ht="100">
      <c r="A47" s="13">
        <v>39</v>
      </c>
      <c r="B47" s="13"/>
      <c r="C47" s="14" t="s">
        <v>109</v>
      </c>
      <c r="D47" s="14" t="s">
        <v>123</v>
      </c>
      <c r="E47" s="13"/>
      <c r="F47" s="13" t="s">
        <v>40</v>
      </c>
      <c r="G47" s="16">
        <v>2500000.0</v>
      </c>
      <c r="H47" s="15">
        <v>78.48</v>
      </c>
      <c r="I47" s="16">
        <f>ROUND(H47, 3)*G47</f>
        <v>196200000</v>
      </c>
      <c r="J47" s="13"/>
    </row>
    <row r="48" spans="1:10" customHeight="1" ht="100">
      <c r="A48" s="13">
        <v>40</v>
      </c>
      <c r="B48" s="13"/>
      <c r="C48" s="14" t="s">
        <v>109</v>
      </c>
      <c r="D48" s="14" t="s">
        <v>124</v>
      </c>
      <c r="E48" s="13"/>
      <c r="F48" s="13" t="s">
        <v>125</v>
      </c>
      <c r="G48" s="16">
        <v>693000.0</v>
      </c>
      <c r="H48" s="15">
        <v>6.0</v>
      </c>
      <c r="I48" s="16">
        <f>ROUND(H48, 3)*G48</f>
        <v>4158000</v>
      </c>
      <c r="J48" s="13"/>
    </row>
    <row r="49" spans="1:10" customHeight="1" ht="100">
      <c r="A49" s="13">
        <v>41</v>
      </c>
      <c r="B49" s="13"/>
      <c r="C49" s="14" t="s">
        <v>109</v>
      </c>
      <c r="D49" s="14" t="s">
        <v>126</v>
      </c>
      <c r="E49" s="13"/>
      <c r="F49" s="13" t="s">
        <v>125</v>
      </c>
      <c r="G49" s="16">
        <v>3150000.0</v>
      </c>
      <c r="H49" s="15">
        <v>6.0</v>
      </c>
      <c r="I49" s="16">
        <f>ROUND(H49, 3)*G49</f>
        <v>18900000</v>
      </c>
      <c r="J49" s="13"/>
    </row>
    <row r="50" spans="1:10" customHeight="1" ht="100">
      <c r="A50" s="13">
        <v>42</v>
      </c>
      <c r="B50" s="13"/>
      <c r="C50" s="14" t="s">
        <v>109</v>
      </c>
      <c r="D50" s="14" t="s">
        <v>127</v>
      </c>
      <c r="E50" s="13"/>
      <c r="F50" s="13" t="s">
        <v>125</v>
      </c>
      <c r="G50" s="16">
        <v>2650000.0</v>
      </c>
      <c r="H50" s="15">
        <v>6.0</v>
      </c>
      <c r="I50" s="16">
        <f>ROUND(H50, 3)*G50</f>
        <v>15900000</v>
      </c>
      <c r="J50" s="13"/>
    </row>
    <row r="51" spans="1:10" customHeight="1" ht="100">
      <c r="A51" s="13">
        <v>43</v>
      </c>
      <c r="B51" s="13"/>
      <c r="C51" s="14" t="s">
        <v>109</v>
      </c>
      <c r="D51" s="14" t="s">
        <v>128</v>
      </c>
      <c r="E51" s="13"/>
      <c r="F51" s="13" t="s">
        <v>125</v>
      </c>
      <c r="G51" s="16">
        <v>4300000.0</v>
      </c>
      <c r="H51" s="15">
        <v>6.0</v>
      </c>
      <c r="I51" s="16">
        <f>ROUND(H51, 3)*G51</f>
        <v>25800000</v>
      </c>
      <c r="J51" s="13"/>
    </row>
    <row r="52" spans="1:10" customHeight="1" ht="100">
      <c r="A52" s="13">
        <v>44</v>
      </c>
      <c r="B52" s="13"/>
      <c r="C52" s="14" t="s">
        <v>109</v>
      </c>
      <c r="D52" s="14" t="s">
        <v>129</v>
      </c>
      <c r="E52" s="13"/>
      <c r="F52" s="13" t="s">
        <v>125</v>
      </c>
      <c r="G52" s="16">
        <v>2680000.0</v>
      </c>
      <c r="H52" s="15">
        <v>1.0</v>
      </c>
      <c r="I52" s="16">
        <f>ROUND(H52, 3)*G52</f>
        <v>2680000</v>
      </c>
      <c r="J52" s="13"/>
    </row>
    <row r="53" spans="1:10" customHeight="1" ht="100">
      <c r="A53" s="13">
        <v>45</v>
      </c>
      <c r="B53" s="13"/>
      <c r="C53" s="14" t="s">
        <v>109</v>
      </c>
      <c r="D53" s="14" t="s">
        <v>130</v>
      </c>
      <c r="E53" s="13"/>
      <c r="F53" s="13" t="s">
        <v>131</v>
      </c>
      <c r="G53" s="16">
        <v>52990.0</v>
      </c>
      <c r="H53" s="15">
        <v>1000.0</v>
      </c>
      <c r="I53" s="16">
        <f>ROUND(H53, 3)*G53</f>
        <v>52990000</v>
      </c>
      <c r="J53" s="13"/>
    </row>
    <row r="54" spans="1:10" customHeight="1" ht="100">
      <c r="A54" s="13">
        <v>46</v>
      </c>
      <c r="B54" s="13"/>
      <c r="C54" s="14" t="s">
        <v>109</v>
      </c>
      <c r="D54" s="14" t="s">
        <v>132</v>
      </c>
      <c r="E54" s="13"/>
      <c r="F54" s="13" t="s">
        <v>122</v>
      </c>
      <c r="G54" s="16">
        <v>13580000.0</v>
      </c>
      <c r="H54" s="15">
        <v>1.0</v>
      </c>
      <c r="I54" s="16">
        <f>ROUND(H54, 3)*G54</f>
        <v>13580000</v>
      </c>
      <c r="J54" s="13"/>
    </row>
    <row r="55" spans="1:10" customHeight="1" ht="100">
      <c r="A55" s="13">
        <v>47</v>
      </c>
      <c r="B55" s="13"/>
      <c r="C55" s="14" t="s">
        <v>109</v>
      </c>
      <c r="D55" s="14" t="s">
        <v>133</v>
      </c>
      <c r="E55" s="13"/>
      <c r="F55" s="13" t="s">
        <v>131</v>
      </c>
      <c r="G55" s="16">
        <v>28400.0</v>
      </c>
      <c r="H55" s="15">
        <v>1000.0</v>
      </c>
      <c r="I55" s="16">
        <f>ROUND(H55, 3)*G55</f>
        <v>28400000</v>
      </c>
      <c r="J55" s="13"/>
    </row>
    <row r="56" spans="1:10" customHeight="1" ht="100">
      <c r="A56" s="13">
        <v>48</v>
      </c>
      <c r="B56" s="13"/>
      <c r="C56" s="14" t="s">
        <v>109</v>
      </c>
      <c r="D56" s="14" t="s">
        <v>134</v>
      </c>
      <c r="E56" s="13"/>
      <c r="F56" s="13" t="s">
        <v>40</v>
      </c>
      <c r="G56" s="16">
        <v>2500000.0</v>
      </c>
      <c r="H56" s="15">
        <v>39.0</v>
      </c>
      <c r="I56" s="16">
        <f>ROUND(H56, 3)*G56</f>
        <v>97500000</v>
      </c>
      <c r="J56" s="13"/>
    </row>
    <row r="57" spans="1:10" customHeight="1" ht="100">
      <c r="A57" s="13">
        <v>49</v>
      </c>
      <c r="B57" s="13"/>
      <c r="C57" s="14" t="s">
        <v>109</v>
      </c>
      <c r="D57" s="14" t="s">
        <v>135</v>
      </c>
      <c r="E57" s="13"/>
      <c r="F57" s="13" t="s">
        <v>40</v>
      </c>
      <c r="G57" s="16">
        <v>2200000.0</v>
      </c>
      <c r="H57" s="15">
        <v>19.8</v>
      </c>
      <c r="I57" s="16">
        <f>ROUND(H57, 3)*G57</f>
        <v>43560000</v>
      </c>
      <c r="J57" s="13"/>
    </row>
    <row r="58" spans="1:10" customHeight="1" ht="100">
      <c r="A58" s="13">
        <v>50</v>
      </c>
      <c r="B58" s="13"/>
      <c r="C58" s="14" t="s">
        <v>109</v>
      </c>
      <c r="D58" s="14" t="s">
        <v>136</v>
      </c>
      <c r="E58" s="13"/>
      <c r="F58" s="13" t="s">
        <v>40</v>
      </c>
      <c r="G58" s="16">
        <v>2500000.0</v>
      </c>
      <c r="H58" s="15">
        <v>15.84</v>
      </c>
      <c r="I58" s="16">
        <f>ROUND(H58, 3)*G58</f>
        <v>39600000</v>
      </c>
      <c r="J58" s="13"/>
    </row>
    <row r="59" spans="1:10" customHeight="1" ht="100">
      <c r="A59" s="13">
        <v>51</v>
      </c>
      <c r="B59" s="13"/>
      <c r="C59" s="14" t="s">
        <v>109</v>
      </c>
      <c r="D59" s="14" t="s">
        <v>137</v>
      </c>
      <c r="E59" s="13"/>
      <c r="F59" s="13" t="s">
        <v>40</v>
      </c>
      <c r="G59" s="16">
        <v>2500000.0</v>
      </c>
      <c r="H59" s="15">
        <v>19.68</v>
      </c>
      <c r="I59" s="16">
        <f>ROUND(H59, 3)*G59</f>
        <v>49200000</v>
      </c>
      <c r="J59" s="13"/>
    </row>
    <row r="60" spans="1:10" customHeight="1" ht="100">
      <c r="A60" s="13">
        <v>52</v>
      </c>
      <c r="B60" s="13"/>
      <c r="C60" s="14" t="s">
        <v>109</v>
      </c>
      <c r="D60" s="14" t="s">
        <v>138</v>
      </c>
      <c r="E60" s="13"/>
      <c r="F60" s="13" t="s">
        <v>122</v>
      </c>
      <c r="G60" s="16">
        <v>12890000.0</v>
      </c>
      <c r="H60" s="15">
        <v>1.0</v>
      </c>
      <c r="I60" s="16">
        <f>ROUND(H60, 3)*G60</f>
        <v>12890000</v>
      </c>
      <c r="J60" s="13"/>
    </row>
    <row r="61" spans="1:10" customHeight="1" ht="100">
      <c r="A61" s="13">
        <v>53</v>
      </c>
      <c r="B61" s="13"/>
      <c r="C61" s="14" t="s">
        <v>109</v>
      </c>
      <c r="D61" s="14" t="s">
        <v>139</v>
      </c>
      <c r="E61" s="13"/>
      <c r="F61" s="13" t="s">
        <v>140</v>
      </c>
      <c r="G61" s="16">
        <v>312550.0</v>
      </c>
      <c r="H61" s="15">
        <v>242.76</v>
      </c>
      <c r="I61" s="16">
        <f>ROUND(H61, 3)*G61</f>
        <v>75874638</v>
      </c>
      <c r="J61" s="13">
        <f>SUM(I36:J61)</f>
        <v>1363028798</v>
      </c>
    </row>
    <row r="62" spans="1:10">
      <c r="A62" s="18" t="s">
        <v>14</v>
      </c>
      <c r="I62" s="19">
        <f>SUM(I5:I61)</f>
        <v>6963224193.44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3:F33"/>
    <mergeCell ref="G33:I33"/>
    <mergeCell ref="A34:F34"/>
    <mergeCell ref="G34:I34"/>
    <mergeCell ref="A35:F35"/>
    <mergeCell ref="G35:I35"/>
    <mergeCell ref="A62:H6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2024-09-18T09:22:34+07:00</dcterms:created>
  <dcterms:modified xsi:type="dcterms:W3CDTF">2024-09-18T09:22:34+07:00</dcterms:modified>
  <dc:title>Untitled Spreadsheet</dc:title>
  <dc:description/>
  <dc:subject/>
  <cp:keywords/>
  <cp:category/>
</cp:coreProperties>
</file>